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ks1001\共有フォルダ\各課フォルダ\総務課\財政係\02財務関係\10調査関係\01.財政状況資料集の作成\R2決算\"/>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1" i="12" l="1"/>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<sst xmlns="http://schemas.openxmlformats.org/spreadsheetml/2006/main" count="1171" uniqueCount="617">
  <si>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</si>
  <si>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</si>
  <si>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</si>
  <si>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</si>
  <si>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</si>
  <si>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</si>
  <si>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</si>
  <si>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</si>
  <si>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</si>
  <si>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</si>
  <si>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</si>
  <si>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</si>
  <si>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</si>
  <si>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</si>
  <si>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</si>
  <si>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</si>
  <si>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</si>
  <si>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</si>
  <si>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</si>
  <si>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</si>
  <si>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</si>
  <si>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</si>
  <si>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</si>
  <si>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</si>
  <si>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</si>
  <si>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</si>
  <si>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</si>
  <si>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</si>
  <si>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</si>
  <si>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</si>
  <si>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</si>
  <si>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</si>
  <si>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</si>
  <si>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</si>
  <si>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</si>
  <si>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</si>
  <si>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</si>
  <si>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</si>
  <si>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</si>
  <si>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</si>
  <si>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</si>
  <si>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</si>
  <si>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</si>
  <si>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</si>
  <si>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</si>
  <si>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</si>
  <si>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</si>
  <si>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</si>
  <si>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</si>
  <si>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</si>
  <si>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</si>
  <si>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</si>
  <si>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</si>
  <si>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</si>
  <si>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</si>
  <si>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</si>
  <si>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</si>
  <si>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</si>
  <si>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</si>
  <si>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</si>
  <si>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</si>
  <si>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</si>
  <si>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</si>
  <si>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</si>
  <si>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</si>
  <si>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</si>
  <si>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</si>
  <si>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</si>
  <si>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</si>
  <si>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</si>
  <si>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</si>
  <si>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</si>
  <si>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</si>
  <si>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</si>
  <si>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</si>
  <si>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</si>
  <si>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</si>
  <si>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</si>
  <si>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</si>
  <si>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</si>
  <si>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</si>
  <si>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</si>
  <si>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</si>
  <si>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</si>
  <si>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</si>
  <si>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</si>
  <si>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</si>
  <si>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</si>
  <si>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</si>
  <si>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</si>
  <si>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</si>
  <si>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</si>
  <si>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</si>
  <si>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</si>
  <si>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</si>
  <si>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</si>
  <si>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</si>
  <si>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</si>
  <si>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</si>
  <si>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</si>
  <si>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</si>
  <si>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</si>
  <si>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</si>
  <si>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</si>
  <si>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</si>
  <si>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</si>
  <si>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</si>
  <si>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</si>
  <si>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</si>
  <si>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</si>
  <si>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</si>
  <si>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</si>
  <si>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</si>
  <si>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</si>
  <si>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</si>
  <si>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</si>
  <si>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</si>
  <si>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</si>
  <si>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</si>
  <si>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</si>
  <si>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</si>
  <si>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</si>
  <si>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</si>
  <si>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</si>
  <si>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</si>
  <si>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</si>
  <si>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</si>
  <si>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</si>
  <si>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</si>
  <si>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</si>
  <si>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</si>
  <si>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</si>
  <si>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</si>
  <si>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</si>
  <si>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</si>
  <si>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</si>
  <si>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</si>
  <si>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</si>
  <si>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</si>
  <si>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</si>
  <si>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</si>
  <si>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</si>
  <si>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</si>
  <si>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</si>
  <si>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</si>
  <si>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</si>
  <si>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</si>
  <si>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</si>
  <si>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</si>
  <si>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</si>
  <si>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</si>
  <si>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</si>
  <si>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</si>
  <si>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</si>
  <si>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</si>
  <si>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</si>
  <si>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</si>
  <si>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</si>
  <si>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</si>
  <si>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</si>
  <si>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</si>
  <si>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</si>
  <si>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</si>
  <si>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</si>
  <si>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</si>
  <si>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</si>
  <si>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</si>
  <si>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</si>
  <si>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</si>
  <si>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</si>
  <si>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</si>
  <si>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</si>
  <si>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</si>
  <si>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</si>
  <si>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</si>
  <si>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</si>
  <si>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</si>
  <si>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</si>
  <si>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</si>
  <si>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</si>
  <si>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</si>
  <si>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</si>
  <si>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</si>
  <si>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</si>
  <si>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</si>
  <si>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</si>
  <si>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</si>
  <si>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</si>
  <si>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</si>
  <si>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</si>
  <si>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</si>
  <si>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</si>
  <si>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</si>
  <si>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</si>
  <si>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</si>
  <si>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</si>
  <si>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</si>
  <si>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</si>
  <si>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</si>
  <si>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</si>
  <si>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</si>
  <si>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</si>
  <si>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</si>
  <si>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</si>
  <si>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</si>
  <si>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</si>
  <si>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</si>
  <si>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</si>
  <si>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</si>
  <si>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</si>
  <si>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</si>
  <si>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</si>
  <si>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</si>
  <si>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</si>
  <si>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</si>
  <si>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</si>
  <si>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岐阜県白川町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</si>
  <si>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</si>
  <si>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</si>
  <si>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</si>
  <si>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</si>
  <si>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</si>
  <si>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</si>
  <si>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</si>
  <si>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</si>
  <si>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</si>
  <si>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</si>
  <si>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</si>
  <si>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</si>
  <si>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</si>
  <si>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</si>
  <si>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</si>
  <si>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</si>
  <si>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</si>
  <si>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</si>
  <si>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</si>
  <si>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</si>
  <si>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</si>
  <si>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</si>
  <si>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</si>
  <si>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</si>
  <si>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</si>
  <si>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</si>
  <si>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</si>
  <si>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</si>
  <si>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</si>
  <si>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</si>
  <si>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</si>
  <si>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</si>
  <si>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</si>
  <si>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</si>
  <si>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</si>
  <si>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</si>
  <si>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</si>
  <si>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</si>
  <si>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</si>
  <si>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</si>
  <si>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</si>
  <si>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</si>
  <si>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</si>
  <si>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</si>
  <si>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</si>
  <si>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</si>
  <si>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</si>
  <si>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</si>
  <si>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</si>
  <si>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</si>
  <si>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</si>
  <si>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</si>
  <si>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</si>
  <si>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</si>
  <si>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</si>
  <si>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</si>
  <si>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</si>
  <si>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</si>
  <si>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</si>
  <si>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</si>
  <si>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</si>
  <si>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</si>
  <si>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</si>
  <si>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</si>
  <si>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</si>
  <si>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</si>
  <si>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</si>
  <si>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</si>
  <si>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</si>
  <si>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</si>
  <si>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</si>
  <si>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</si>
  <si>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</si>
  <si>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</si>
  <si>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</si>
  <si>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</si>
  <si>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</si>
  <si>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</si>
  <si>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</si>
  <si>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</si>
  <si>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</si>
  <si>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</si>
  <si>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</si>
  <si>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</si>
  <si>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</si>
  <si>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</si>
  <si>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</si>
  <si>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</si>
  <si>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</si>
  <si>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</si>
  <si>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</si>
  <si>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</si>
  <si>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</si>
  <si>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</si>
  <si>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</si>
  <si>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</si>
  <si>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</si>
  <si>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</si>
  <si>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</si>
  <si>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</si>
  <si>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</si>
  <si>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</si>
  <si>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</si>
  <si>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</si>
  <si>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</si>
  <si>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</si>
  <si>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</si>
  <si>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</si>
  <si>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</si>
  <si>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</si>
  <si>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</si>
  <si>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</si>
  <si>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</si>
  <si>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</si>
  <si>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</si>
  <si>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</si>
  <si>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</si>
  <si>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</si>
  <si>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</si>
  <si>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</si>
  <si>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</si>
  <si>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</si>
  <si>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</si>
  <si>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</si>
  <si>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</si>
  <si>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</si>
  <si>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</si>
  <si>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</si>
  <si>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</si>
  <si>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</si>
  <si>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</si>
  <si>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</si>
  <si>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</si>
  <si>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</si>
  <si>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</si>
  <si>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</si>
  <si>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</si>
  <si>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</si>
  <si>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</si>
  <si>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</si>
  <si>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</si>
  <si>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</si>
  <si>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</si>
  <si>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</si>
  <si>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</si>
  <si>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</si>
  <si>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</si>
  <si>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</si>
  <si>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</si>
  <si>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</si>
  <si>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</si>
  <si>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</si>
  <si>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</si>
  <si>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</si>
  <si>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岐阜県白川町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</si>
  <si>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</si>
  <si>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</si>
  <si>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</si>
  <si>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</si>
  <si>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</si>
  <si>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</si>
  <si>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</si>
  <si>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</si>
  <si>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</si>
  <si>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</si>
  <si>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</si>
  <si>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</si>
  <si>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</si>
  <si>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</si>
  <si>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</si>
  <si>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</si>
  <si>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</si>
  <si>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</si>
  <si>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</si>
  <si>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</si>
  <si>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</si>
  <si>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</si>
  <si>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</si>
  <si>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</si>
  <si>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</si>
  <si>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</si>
  <si>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</si>
  <si>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</si>
  <si>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</si>
  <si>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</si>
  <si>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</si>
  <si>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</si>
  <si>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</si>
  <si>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</si>
  <si>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</si>
  <si>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</si>
  <si>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</si>
  <si>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</si>
  <si>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</si>
  <si>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</si>
  <si>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</si>
  <si>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</si>
  <si>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</si>
  <si>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</si>
  <si>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</si>
  <si>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</si>
  <si>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</si>
  <si>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</si>
  <si>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</si>
  <si>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</si>
  <si>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</si>
  <si>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</si>
  <si>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</si>
  <si>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</si>
  <si>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</si>
  <si>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</si>
  <si>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</si>
  <si>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</si>
  <si>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</si>
  <si>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</si>
  <si>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</si>
  <si>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</si>
  <si>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</si>
  <si>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</si>
  <si>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</si>
  <si>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</si>
  <si>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</si>
  <si>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</si>
  <si>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</si>
  <si>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</si>
  <si>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</si>
  <si>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</si>
  <si>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</si>
  <si>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</si>
  <si>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</si>
  <si>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</si>
  <si>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</si>
  <si>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</si>
  <si>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</si>
  <si>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</si>
  <si>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</si>
  <si>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</si>
  <si>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</si>
  <si>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</si>
  <si>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</si>
  <si>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</si>
  <si>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</si>
  <si>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</si>
  <si>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</si>
  <si>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</si>
  <si>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</si>
  <si>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</si>
  <si>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</si>
  <si>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</si>
  <si>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</si>
  <si>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</si>
  <si>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</si>
  <si>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</si>
  <si>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</si>
  <si>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</si>
  <si>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</si>
  <si>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</si>
  <si>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</si>
  <si>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</si>
  <si>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</si>
  <si>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</si>
  <si>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</si>
  <si>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</si>
  <si>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</si>
  <si>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</si>
  <si>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</si>
  <si>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</si>
  <si>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</si>
  <si>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</si>
  <si>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</si>
  <si>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</si>
  <si>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</si>
  <si>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</si>
  <si>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</si>
  <si>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</si>
  <si>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</si>
  <si>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</si>
  <si>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</si>
  <si>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</si>
  <si>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</si>
  <si>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</si>
  <si>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</si>
  <si>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</si>
  <si>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</si>
  <si>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</si>
  <si>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</si>
  <si>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</si>
  <si>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</si>
  <si>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</si>
  <si>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</si>
  <si>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</si>
  <si>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</si>
  <si>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</si>
  <si>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</si>
  <si>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</si>
  <si>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</si>
  <si>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</si>
  <si>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</si>
  <si>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</si>
  <si>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</si>
  <si>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</si>
  <si>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</si>
  <si>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</si>
  <si>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</si>
  <si>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</si>
  <si>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</si>
  <si>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</si>
  <si>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</si>
  <si>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</si>
  <si>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</si>
  <si>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</si>
  <si>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</si>
  <si>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</si>
  <si>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</si>
  <si>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</si>
  <si>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</si>
  <si>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</si>
  <si>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</si>
  <si>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</si>
  <si>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</si>
  <si>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</si>
  <si>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</si>
  <si>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</si>
  <si>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</si>
  <si>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</si>
  <si>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</si>
  <si>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</si>
  <si>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</si>
  <si>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</si>
  <si>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</si>
  <si>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</si>
  <si>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</si>
  <si>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</si>
  <si>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</si>
  <si>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</si>
  <si>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</si>
  <si>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</si>
  <si>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</si>
  <si>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</si>
  <si>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</si>
  <si>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</si>
  <si>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</si>
  <si>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</si>
  <si>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</si>
  <si>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</si>
  <si>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</si>
  <si>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</si>
  <si>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</si>
  <si>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</si>
  <si>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</si>
  <si>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</si>
  <si>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</si>
  <si>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</si>
  <si>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</si>
  <si>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</si>
  <si>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</si>
  <si>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</si>
  <si>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</si>
  <si>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</si>
  <si>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3.68</t>
  </si>
  <si>
    <t>▲ 1.79</t>
  </si>
  <si>
    <t>一般会計</t>
  </si>
  <si>
    <t>介護保険特別会計</t>
  </si>
  <si>
    <t>地域振興券交付事業特別会計</t>
  </si>
  <si>
    <t>国民健康保険特別会計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</si>
  <si>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</si>
  <si>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</si>
  <si>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</si>
  <si>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</si>
  <si>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</si>
  <si>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</si>
  <si>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</si>
  <si>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</si>
  <si>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</si>
  <si>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</si>
  <si>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</si>
  <si>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</si>
  <si>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</si>
  <si>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</si>
  <si>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</si>
  <si>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</si>
  <si>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法非適用企業</t>
  </si>
  <si>
    <t>庁舎整備基金</t>
    <rPh sb="0" eb="2">
      <t>チョウシャ</t>
    </rPh>
    <rPh sb="2" eb="4">
      <t>セイビ</t>
    </rPh>
    <rPh sb="4" eb="6">
      <t>キキン</t>
    </rPh>
    <phoneticPr fontId="11"/>
  </si>
  <si>
    <t>教育施設整備基金</t>
  </si>
  <si>
    <t>地域振興基金</t>
  </si>
  <si>
    <t>産業振興基金</t>
  </si>
  <si>
    <t>地域福祉基金</t>
  </si>
  <si>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</si>
  <si>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</si>
  <si>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</si>
  <si>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</si>
  <si>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</si>
  <si>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可茂消防事務組合</t>
    <rPh sb="0" eb="2">
      <t>カモ</t>
    </rPh>
    <rPh sb="2" eb="4">
      <t>ショウボウ</t>
    </rPh>
    <rPh sb="4" eb="6">
      <t>ジム</t>
    </rPh>
    <rPh sb="6" eb="8">
      <t>クミアイ</t>
    </rPh>
    <phoneticPr fontId="2"/>
  </si>
  <si>
    <t>基金から790百万円繰入</t>
    <rPh sb="0" eb="2">
      <t>キキン</t>
    </rPh>
    <rPh sb="7" eb="10">
      <t>ヒャクマンエン</t>
    </rPh>
    <rPh sb="10" eb="12">
      <t>クリイレ</t>
    </rPh>
    <phoneticPr fontId="2"/>
  </si>
  <si>
    <t>基金から94百万円繰入</t>
    <rPh sb="0" eb="2">
      <t>キキン</t>
    </rPh>
    <rPh sb="6" eb="9">
      <t>ヒャクマンエン</t>
    </rPh>
    <rPh sb="9" eb="11">
      <t>クリイレ</t>
    </rPh>
    <phoneticPr fontId="2"/>
  </si>
  <si>
    <t>-</t>
    <phoneticPr fontId="2"/>
  </si>
  <si>
    <t>基金から70百万円繰入</t>
    <rPh sb="0" eb="2">
      <t>キキン</t>
    </rPh>
    <rPh sb="6" eb="9">
      <t>ヒャクマンエン</t>
    </rPh>
    <rPh sb="9" eb="11">
      <t>クリイレ</t>
    </rPh>
    <phoneticPr fontId="2"/>
  </si>
  <si>
    <t>基金から355百万円繰入</t>
    <rPh sb="0" eb="2">
      <t>キキン</t>
    </rPh>
    <rPh sb="7" eb="10">
      <t>ヒャクマンエン</t>
    </rPh>
    <rPh sb="10" eb="12">
      <t>クリイレ</t>
    </rPh>
    <phoneticPr fontId="2"/>
  </si>
  <si>
    <t>可茂公設地方卸売市場</t>
    <rPh sb="0" eb="2">
      <t>カモ</t>
    </rPh>
    <rPh sb="2" eb="4">
      <t>コウセツ</t>
    </rPh>
    <rPh sb="4" eb="6">
      <t>チホウ</t>
    </rPh>
    <rPh sb="6" eb="7">
      <t>オロシ</t>
    </rPh>
    <rPh sb="7" eb="8">
      <t>ウ</t>
    </rPh>
    <rPh sb="8" eb="10">
      <t>イチバ</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</si>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</sst>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613-44E4-8989-A240A92F5E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98711</c:v>
                </c:pt>
                <c:pt idx="1">
                  <c:v>132310</c:v>
                </c:pt>
                <c:pt idx="2">
                  <c:v>105410</c:v>
                </c:pt>
                <c:pt idx="3">
                  <c:v>117372</c:v>
                </c:pt>
                <c:pt idx="4">
                  <c:v>111123</c:v>
                </c:pt>
              </c:numCache>
            </c:numRef>
          </c:val>
          <c:smooth val="0"/>
          <c:extLst>
            <c:ext xmlns:c16="http://schemas.microsoft.com/office/drawing/2014/chart" uri="{C3380CC4-5D6E-409C-BE32-E72D297353CC}">
              <c16:uniqueId val="{00000001-E613-44E4-8989-A240A92F5E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9.91</c:v>
                </c:pt>
                <c:pt idx="1">
                  <c:v>6.44</c:v>
                </c:pt>
                <c:pt idx="2">
                  <c:v>8.26</c:v>
                </c:pt>
                <c:pt idx="3">
                  <c:v>6.34</c:v>
                </c:pt>
                <c:pt idx="4">
                  <c:v>8.81</c:v>
                </c:pt>
              </c:numCache>
            </c:numRef>
          </c:val>
          <c:extLst>
            <c:ext xmlns:c16="http://schemas.microsoft.com/office/drawing/2014/chart" uri="{C3380CC4-5D6E-409C-BE32-E72D297353CC}">
              <c16:uniqueId val="{00000000-7F1A-45CB-B5B6-94BFA7AB52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24.05</c:v>
                </c:pt>
                <c:pt idx="1">
                  <c:v>24.55</c:v>
                </c:pt>
                <c:pt idx="2">
                  <c:v>25.06</c:v>
                </c:pt>
                <c:pt idx="3">
                  <c:v>24.65</c:v>
                </c:pt>
                <c:pt idx="4">
                  <c:v>20.87</c:v>
                </c:pt>
              </c:numCache>
            </c:numRef>
          </c:val>
          <c:extLst>
            <c:ext xmlns:c16="http://schemas.microsoft.com/office/drawing/2014/chart" uri="{C3380CC4-5D6E-409C-BE32-E72D297353CC}">
              <c16:uniqueId val="{00000001-7F1A-45CB-B5B6-94BFA7AB52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0.61</c:v>
                </c:pt>
                <c:pt idx="1">
                  <c:v>-3.68</c:v>
                </c:pt>
                <c:pt idx="2">
                  <c:v>1.69</c:v>
                </c:pt>
                <c:pt idx="3">
                  <c:v>-1.79</c:v>
                </c:pt>
                <c:pt idx="4">
                  <c:v>0.16</c:v>
                </c:pt>
              </c:numCache>
            </c:numRef>
          </c:val>
          <c:smooth val="0"/>
          <c:extLst>
            <c:ext xmlns:c16="http://schemas.microsoft.com/office/drawing/2014/chart" uri="{C3380CC4-5D6E-409C-BE32-E72D297353CC}">
              <c16:uniqueId val="{00000002-7F1A-45CB-B5B6-94BFA7AB52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86-47DA-A3A7-381B671741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86-47DA-A3A7-381B671741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86-47DA-A3A7-381B671741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86-47DA-A3A7-381B671741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2786-47DA-A3A7-381B6717419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0.22</c:v>
                </c:pt>
              </c:numCache>
            </c:numRef>
          </c:val>
          <c:extLst>
            <c:ext xmlns:c16="http://schemas.microsoft.com/office/drawing/2014/chart" uri="{C3380CC4-5D6E-409C-BE32-E72D297353CC}">
              <c16:uniqueId val="{00000005-2786-47DA-A3A7-381B671741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1.44</c:v>
                </c:pt>
                <c:pt idx="4">
                  <c:v>#N/A</c:v>
                </c:pt>
                <c:pt idx="5">
                  <c:v>1.02</c:v>
                </c:pt>
                <c:pt idx="6">
                  <c:v>#N/A</c:v>
                </c:pt>
                <c:pt idx="7">
                  <c:v>0.36</c:v>
                </c:pt>
                <c:pt idx="8">
                  <c:v>#N/A</c:v>
                </c:pt>
                <c:pt idx="9">
                  <c:v>0.28000000000000003</c:v>
                </c:pt>
              </c:numCache>
            </c:numRef>
          </c:val>
          <c:extLst>
            <c:ext xmlns:c16="http://schemas.microsoft.com/office/drawing/2014/chart" uri="{C3380CC4-5D6E-409C-BE32-E72D297353CC}">
              <c16:uniqueId val="{00000006-2786-47DA-A3A7-381B6717419D}"/>
            </c:ext>
          </c:extLst>
        </c:ser>
        <c:ser>
          <c:idx val="7"/>
          <c:order val="7"/>
          <c:tx>
            <c:strRef>
              <c:f>データシート!$A$34</c:f>
              <c:strCache>
                <c:ptCount val="1"/>
                <c:pt idx="0">
                  <c:v>地域振興券交付事業特別会計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0.24</c:v>
                </c:pt>
                <c:pt idx="4">
                  <c:v>#N/A</c:v>
                </c:pt>
                <c:pt idx="5">
                  <c:v>0.25</c:v>
                </c:pt>
                <c:pt idx="6">
                  <c:v>#N/A</c:v>
                </c:pt>
                <c:pt idx="7">
                  <c:v>0.28000000000000003</c:v>
                </c:pt>
                <c:pt idx="8">
                  <c:v>#N/A</c:v>
                </c:pt>
                <c:pt idx="9">
                  <c:v>0.28000000000000003</c:v>
                </c:pt>
              </c:numCache>
            </c:numRef>
          </c:val>
          <c:extLst>
            <c:ext xmlns:c16="http://schemas.microsoft.com/office/drawing/2014/chart" uri="{C3380CC4-5D6E-409C-BE32-E72D297353CC}">
              <c16:uniqueId val="{00000007-2786-47DA-A3A7-381B6717419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1.65</c:v>
                </c:pt>
                <c:pt idx="4">
                  <c:v>#N/A</c:v>
                </c:pt>
                <c:pt idx="5">
                  <c:v>0.99</c:v>
                </c:pt>
                <c:pt idx="6">
                  <c:v>#N/A</c:v>
                </c:pt>
                <c:pt idx="7">
                  <c:v>0.16</c:v>
                </c:pt>
                <c:pt idx="8">
                  <c:v>#N/A</c:v>
                </c:pt>
                <c:pt idx="9">
                  <c:v>0.45</c:v>
                </c:pt>
              </c:numCache>
            </c:numRef>
          </c:val>
          <c:extLst>
            <c:ext xmlns:c16="http://schemas.microsoft.com/office/drawing/2014/chart" uri="{C3380CC4-5D6E-409C-BE32-E72D297353CC}">
              <c16:uniqueId val="{00000008-2786-47DA-A3A7-381B671741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9.65</c:v>
                </c:pt>
                <c:pt idx="2">
                  <c:v>#N/A</c:v>
                </c:pt>
                <c:pt idx="3">
                  <c:v>6.19</c:v>
                </c:pt>
                <c:pt idx="4">
                  <c:v>#N/A</c:v>
                </c:pt>
                <c:pt idx="5">
                  <c:v>8</c:v>
                </c:pt>
                <c:pt idx="6">
                  <c:v>#N/A</c:v>
                </c:pt>
                <c:pt idx="7">
                  <c:v>6.05</c:v>
                </c:pt>
                <c:pt idx="8">
                  <c:v>#N/A</c:v>
                </c:pt>
                <c:pt idx="9">
                  <c:v>8.52</c:v>
                </c:pt>
              </c:numCache>
            </c:numRef>
          </c:val>
          <c:extLst>
            <c:ext xmlns:c16="http://schemas.microsoft.com/office/drawing/2014/chart" uri="{C3380CC4-5D6E-409C-BE32-E72D297353CC}">
              <c16:uniqueId val="{00000009-2786-47DA-A3A7-381B671741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622</c:v>
                </c:pt>
                <c:pt idx="5">
                  <c:v>604</c:v>
                </c:pt>
                <c:pt idx="8">
                  <c:v>565</c:v>
                </c:pt>
                <c:pt idx="11">
                  <c:v>583</c:v>
                </c:pt>
                <c:pt idx="14">
                  <c:v>581</c:v>
                </c:pt>
              </c:numCache>
            </c:numRef>
          </c:val>
          <c:extLst>
            <c:ext xmlns:c16="http://schemas.microsoft.com/office/drawing/2014/chart" uri="{C3380CC4-5D6E-409C-BE32-E72D297353CC}">
              <c16:uniqueId val="{00000000-536B-4F3E-AF95-03ECEA1220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6B-4F3E-AF95-03ECEA1220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6B-4F3E-AF95-03ECEA1220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36</c:v>
                </c:pt>
                <c:pt idx="6">
                  <c:v>18</c:v>
                </c:pt>
                <c:pt idx="9">
                  <c:v>9</c:v>
                </c:pt>
                <c:pt idx="12">
                  <c:v>16</c:v>
                </c:pt>
              </c:numCache>
            </c:numRef>
          </c:val>
          <c:extLst>
            <c:ext xmlns:c16="http://schemas.microsoft.com/office/drawing/2014/chart" uri="{C3380CC4-5D6E-409C-BE32-E72D297353CC}">
              <c16:uniqueId val="{00000003-536B-4F3E-AF95-03ECEA1220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140</c:v>
                </c:pt>
                <c:pt idx="3">
                  <c:v>171</c:v>
                </c:pt>
                <c:pt idx="6">
                  <c:v>166</c:v>
                </c:pt>
                <c:pt idx="9">
                  <c:v>171</c:v>
                </c:pt>
                <c:pt idx="12">
                  <c:v>168</c:v>
                </c:pt>
              </c:numCache>
            </c:numRef>
          </c:val>
          <c:extLst>
            <c:ext xmlns:c16="http://schemas.microsoft.com/office/drawing/2014/chart" uri="{C3380CC4-5D6E-409C-BE32-E72D297353CC}">
              <c16:uniqueId val="{00000004-536B-4F3E-AF95-03ECEA1220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6B-4F3E-AF95-03ECEA1220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6B-4F3E-AF95-03ECEA1220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753</c:v>
                </c:pt>
                <c:pt idx="3">
                  <c:v>696</c:v>
                </c:pt>
                <c:pt idx="6">
                  <c:v>651</c:v>
                </c:pt>
                <c:pt idx="9">
                  <c:v>709</c:v>
                </c:pt>
                <c:pt idx="12">
                  <c:v>700</c:v>
                </c:pt>
              </c:numCache>
            </c:numRef>
          </c:val>
          <c:extLst>
            <c:ext xmlns:c16="http://schemas.microsoft.com/office/drawing/2014/chart" uri="{C3380CC4-5D6E-409C-BE32-E72D297353CC}">
              <c16:uniqueId val="{00000007-536B-4F3E-AF95-03ECEA1220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308</c:v>
                </c:pt>
                <c:pt idx="2">
                  <c:v>#N/A</c:v>
                </c:pt>
                <c:pt idx="3">
                  <c:v>#N/A</c:v>
                </c:pt>
                <c:pt idx="4">
                  <c:v>299</c:v>
                </c:pt>
                <c:pt idx="5">
                  <c:v>#N/A</c:v>
                </c:pt>
                <c:pt idx="6">
                  <c:v>#N/A</c:v>
                </c:pt>
                <c:pt idx="7">
                  <c:v>270</c:v>
                </c:pt>
                <c:pt idx="8">
                  <c:v>#N/A</c:v>
                </c:pt>
                <c:pt idx="9">
                  <c:v>#N/A</c:v>
                </c:pt>
                <c:pt idx="10">
                  <c:v>306</c:v>
                </c:pt>
                <c:pt idx="11">
                  <c:v>#N/A</c:v>
                </c:pt>
                <c:pt idx="12">
                  <c:v>#N/A</c:v>
                </c:pt>
                <c:pt idx="13">
                  <c:v>303</c:v>
                </c:pt>
                <c:pt idx="14">
                  <c:v>#N/A</c:v>
                </c:pt>
              </c:numCache>
            </c:numRef>
          </c:val>
          <c:smooth val="0"/>
          <c:extLst>
            <c:ext xmlns:c16="http://schemas.microsoft.com/office/drawing/2014/chart" uri="{C3380CC4-5D6E-409C-BE32-E72D297353CC}">
              <c16:uniqueId val="{00000008-536B-4F3E-AF95-03ECEA1220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5454</c:v>
                </c:pt>
                <c:pt idx="5">
                  <c:v>5534</c:v>
                </c:pt>
                <c:pt idx="8">
                  <c:v>5620</c:v>
                </c:pt>
                <c:pt idx="11">
                  <c:v>5390</c:v>
                </c:pt>
                <c:pt idx="14">
                  <c:v>5427</c:v>
                </c:pt>
              </c:numCache>
            </c:numRef>
          </c:val>
          <c:extLst>
            <c:ext xmlns:c16="http://schemas.microsoft.com/office/drawing/2014/chart" uri="{C3380CC4-5D6E-409C-BE32-E72D297353CC}">
              <c16:uniqueId val="{00000000-3DC8-41BC-AC82-6DCD9E135B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DC8-41BC-AC82-6DCD9E135B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2697</c:v>
                </c:pt>
                <c:pt idx="5">
                  <c:v>2958</c:v>
                </c:pt>
                <c:pt idx="8">
                  <c:v>2989</c:v>
                </c:pt>
                <c:pt idx="11">
                  <c:v>3131</c:v>
                </c:pt>
                <c:pt idx="14">
                  <c:v>3145</c:v>
                </c:pt>
              </c:numCache>
            </c:numRef>
          </c:val>
          <c:extLst>
            <c:ext xmlns:c16="http://schemas.microsoft.com/office/drawing/2014/chart" uri="{C3380CC4-5D6E-409C-BE32-E72D297353CC}">
              <c16:uniqueId val="{00000002-3DC8-41BC-AC82-6DCD9E135B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8-41BC-AC82-6DCD9E135B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C8-41BC-AC82-6DCD9E135B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8-41BC-AC82-6DCD9E135B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824</c:v>
                </c:pt>
                <c:pt idx="3">
                  <c:v>775</c:v>
                </c:pt>
                <c:pt idx="6">
                  <c:v>827</c:v>
                </c:pt>
                <c:pt idx="9">
                  <c:v>995</c:v>
                </c:pt>
                <c:pt idx="12">
                  <c:v>974</c:v>
                </c:pt>
              </c:numCache>
            </c:numRef>
          </c:val>
          <c:extLst>
            <c:ext xmlns:c16="http://schemas.microsoft.com/office/drawing/2014/chart" uri="{C3380CC4-5D6E-409C-BE32-E72D297353CC}">
              <c16:uniqueId val="{00000006-3DC8-41BC-AC82-6DCD9E135B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62</c:v>
                </c:pt>
                <c:pt idx="6">
                  <c:v>65</c:v>
                </c:pt>
                <c:pt idx="9">
                  <c:v>85</c:v>
                </c:pt>
                <c:pt idx="12">
                  <c:v>96</c:v>
                </c:pt>
              </c:numCache>
            </c:numRef>
          </c:val>
          <c:extLst>
            <c:ext xmlns:c16="http://schemas.microsoft.com/office/drawing/2014/chart" uri="{C3380CC4-5D6E-409C-BE32-E72D297353CC}">
              <c16:uniqueId val="{00000007-3DC8-41BC-AC82-6DCD9E135B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2142</c:v>
                </c:pt>
                <c:pt idx="3">
                  <c:v>2139</c:v>
                </c:pt>
                <c:pt idx="6">
                  <c:v>2126</c:v>
                </c:pt>
                <c:pt idx="9">
                  <c:v>2112</c:v>
                </c:pt>
                <c:pt idx="12">
                  <c:v>2053</c:v>
                </c:pt>
              </c:numCache>
            </c:numRef>
          </c:val>
          <c:extLst>
            <c:ext xmlns:c16="http://schemas.microsoft.com/office/drawing/2014/chart" uri="{C3380CC4-5D6E-409C-BE32-E72D297353CC}">
              <c16:uniqueId val="{00000008-3DC8-41BC-AC82-6DCD9E135B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C8-41BC-AC82-6DCD9E135B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5168</c:v>
                </c:pt>
                <c:pt idx="3">
                  <c:v>5414</c:v>
                </c:pt>
                <c:pt idx="6">
                  <c:v>5480</c:v>
                </c:pt>
                <c:pt idx="9">
                  <c:v>5416</c:v>
                </c:pt>
                <c:pt idx="12">
                  <c:v>5319</c:v>
                </c:pt>
              </c:numCache>
            </c:numRef>
          </c:val>
          <c:extLst>
            <c:ext xmlns:c16="http://schemas.microsoft.com/office/drawing/2014/chart" uri="{C3380CC4-5D6E-409C-BE32-E72D297353CC}">
              <c16:uniqueId val="{0000000A-3DC8-41BC-AC82-6DCD9E135B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c:v>
                </c:pt>
                <c:pt idx="2">
                  <c:v>#N/A</c:v>
                </c:pt>
                <c:pt idx="3">
                  <c:v>#N/A</c:v>
                </c:pt>
                <c:pt idx="4">
                  <c:v>0</c:v>
                </c:pt>
                <c:pt idx="5">
                  <c:v>#N/A</c:v>
                </c:pt>
                <c:pt idx="6">
                  <c:v>#N/A</c:v>
                </c:pt>
                <c:pt idx="7">
                  <c:v>0</c:v>
                </c:pt>
                <c:pt idx="8">
                  <c:v>#N/A</c:v>
                </c:pt>
                <c:pt idx="9">
                  <c:v>#N/A</c:v>
                </c:pt>
                <c:pt idx="10">
                  <c:v>88</c:v>
                </c:pt>
                <c:pt idx="11">
                  <c:v>#N/A</c:v>
                </c:pt>
                <c:pt idx="12">
                  <c:v>#N/A</c:v>
                </c:pt>
                <c:pt idx="13">
                  <c:v>0</c:v>
                </c:pt>
                <c:pt idx="14">
                  <c:v>#N/A</c:v>
                </c:pt>
              </c:numCache>
            </c:numRef>
          </c:val>
          <c:smooth val="0"/>
          <c:extLst>
            <c:ext xmlns:c16="http://schemas.microsoft.com/office/drawing/2014/chart" uri="{C3380CC4-5D6E-409C-BE32-E72D297353CC}">
              <c16:uniqueId val="{0000000B-3DC8-41BC-AC82-6DCD9E135B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900</c:v>
                </c:pt>
                <c:pt idx="2">
                  <c:v>800</c:v>
                </c:pt>
              </c:numCache>
            </c:numRef>
          </c:val>
          <c:extLst>
            <c:ext xmlns:c16="http://schemas.microsoft.com/office/drawing/2014/chart" uri="{C3380CC4-5D6E-409C-BE32-E72D297353CC}">
              <c16:uniqueId val="{00000000-2D89-4901-9951-C5711E0F2F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46</c:v>
                </c:pt>
              </c:numCache>
            </c:numRef>
          </c:val>
          <c:extLst>
            <c:ext xmlns:c16="http://schemas.microsoft.com/office/drawing/2014/chart" uri="{C3380CC4-5D6E-409C-BE32-E72D297353CC}">
              <c16:uniqueId val="{00000001-2D89-4901-9951-C5711E0F2F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1711</c:v>
                </c:pt>
                <c:pt idx="1">
                  <c:v>1899</c:v>
                </c:pt>
                <c:pt idx="2">
                  <c:v>2082</c:v>
                </c:pt>
              </c:numCache>
            </c:numRef>
          </c:val>
          <c:extLst>
            <c:ext xmlns:c16="http://schemas.microsoft.com/office/drawing/2014/chart" uri="{C3380CC4-5D6E-409C-BE32-E72D297353CC}">
              <c16:uniqueId val="{00000002-2D89-4901-9951-C5711E0F2F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、簡易水道改良事業や庁舎整備、校舎建設などにより</a:t>
          </a:r>
          <a:r>
            <a:rPr kumimoji="1" lang="ja-JP" altLang="en-US" sz="1100" b="0" i="0" baseline="0">
              <a:solidFill>
                <a:schemeClr val="dk1"/>
              </a:solidFill>
              <a:effectLst/>
              <a:latin typeface="+mn-lt"/>
              <a:ea typeface="+mn-ea"/>
              <a:cs typeface="+mn-cs"/>
            </a:rPr>
            <a:t>今後</a:t>
          </a:r>
          <a:r>
            <a:rPr kumimoji="1" lang="ja-JP" altLang="ja-JP" sz="1100" b="0" i="0" baseline="0">
              <a:solidFill>
                <a:schemeClr val="dk1"/>
              </a:solidFill>
              <a:effectLst/>
              <a:latin typeface="+mn-lt"/>
              <a:ea typeface="+mn-ea"/>
              <a:cs typeface="+mn-cs"/>
            </a:rPr>
            <a:t>上昇する可能性がある。引き続き、後年度に交付税算入のある地方債を活用し、大規模事業等についてはできる範囲で整理・縮小を図るなど、起債依存型の事業実施を見直していく。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地方債現在高の減少、</a:t>
          </a:r>
          <a:r>
            <a:rPr kumimoji="1" lang="ja-JP" altLang="ja-JP" sz="1100" b="0" i="0" baseline="0">
              <a:solidFill>
                <a:schemeClr val="dk1"/>
              </a:solidFill>
              <a:effectLst/>
              <a:latin typeface="+mn-lt"/>
              <a:ea typeface="+mn-ea"/>
              <a:cs typeface="+mn-cs"/>
            </a:rPr>
            <a:t>充当可能基金の増加により、全体として比率が減少した。</a:t>
          </a:r>
          <a:r>
            <a:rPr kumimoji="1" lang="ja-JP" altLang="en-US" sz="1100" b="0" i="0" baseline="0">
              <a:solidFill>
                <a:schemeClr val="dk1"/>
              </a:solidFill>
              <a:effectLst/>
              <a:latin typeface="+mn-lt"/>
              <a:ea typeface="+mn-ea"/>
              <a:cs typeface="+mn-cs"/>
            </a:rPr>
            <a:t>庁舎建設や</a:t>
          </a:r>
          <a:r>
            <a:rPr kumimoji="1" lang="ja-JP" altLang="ja-JP" sz="1100" b="0" i="0" baseline="0">
              <a:solidFill>
                <a:schemeClr val="dk1"/>
              </a:solidFill>
              <a:effectLst/>
              <a:latin typeface="+mn-lt"/>
              <a:ea typeface="+mn-ea"/>
              <a:cs typeface="+mn-cs"/>
            </a:rPr>
            <a:t>学校再編に伴う校舎建設に対する地方債や</a:t>
          </a:r>
          <a:r>
            <a:rPr kumimoji="1" lang="ja-JP" altLang="en-US" sz="1100" b="0" i="0" baseline="0">
              <a:solidFill>
                <a:schemeClr val="dk1"/>
              </a:solidFill>
              <a:effectLst/>
              <a:latin typeface="+mn-lt"/>
              <a:ea typeface="+mn-ea"/>
              <a:cs typeface="+mn-cs"/>
            </a:rPr>
            <a:t>、簡易</a:t>
          </a:r>
          <a:r>
            <a:rPr kumimoji="1" lang="ja-JP" altLang="ja-JP" sz="1100" b="0" i="0" baseline="0">
              <a:solidFill>
                <a:schemeClr val="dk1"/>
              </a:solidFill>
              <a:effectLst/>
              <a:latin typeface="+mn-lt"/>
              <a:ea typeface="+mn-ea"/>
              <a:cs typeface="+mn-cs"/>
            </a:rPr>
            <a:t>水道施設の改良に伴う公営企業債等が今後増加する可能性があるため、起債依存型の事業実施を見直していく必要がある。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新庁舎建設に向けた</a:t>
          </a:r>
          <a:r>
            <a:rPr kumimoji="1" lang="ja-JP" altLang="ja-JP" sz="1300">
              <a:solidFill>
                <a:schemeClr val="dk1"/>
              </a:solidFill>
              <a:effectLst/>
              <a:latin typeface="+mn-lt"/>
              <a:ea typeface="+mn-ea"/>
              <a:cs typeface="+mn-cs"/>
            </a:rPr>
            <a:t>庁舎整備基金</a:t>
          </a:r>
          <a:r>
            <a:rPr kumimoji="1" lang="ja-JP" altLang="en-US" sz="1300">
              <a:solidFill>
                <a:schemeClr val="dk1"/>
              </a:solidFill>
              <a:effectLst/>
              <a:latin typeface="+mn-lt"/>
              <a:ea typeface="+mn-ea"/>
              <a:cs typeface="+mn-cs"/>
            </a:rPr>
            <a:t>の積立</a:t>
          </a:r>
          <a:r>
            <a:rPr kumimoji="1" lang="ja-JP" altLang="ja-JP" sz="1300">
              <a:solidFill>
                <a:schemeClr val="dk1"/>
              </a:solidFill>
              <a:effectLst/>
              <a:latin typeface="+mn-lt"/>
              <a:ea typeface="+mn-ea"/>
              <a:cs typeface="+mn-cs"/>
            </a:rPr>
            <a:t>、地域振興基金に積立をしたため増加している。</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新庁舎整備、学校再編による統合が間近に迫っているため、財源をさらに確保しつつ、整備時に充当していく。</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地域振興基金は</a:t>
          </a:r>
          <a:r>
            <a:rPr kumimoji="1" lang="ja-JP" altLang="en-US" sz="1300">
              <a:solidFill>
                <a:schemeClr val="dk1"/>
              </a:solidFill>
              <a:effectLst/>
              <a:latin typeface="+mn-lt"/>
              <a:ea typeface="+mn-ea"/>
              <a:cs typeface="+mn-cs"/>
            </a:rPr>
            <a:t>今後も必要に応じて</a:t>
          </a:r>
          <a:r>
            <a:rPr kumimoji="1" lang="ja-JP" altLang="ja-JP" sz="1300">
              <a:solidFill>
                <a:schemeClr val="dk1"/>
              </a:solidFill>
              <a:effectLst/>
              <a:latin typeface="+mn-lt"/>
              <a:ea typeface="+mn-ea"/>
              <a:cs typeface="+mn-cs"/>
            </a:rPr>
            <a:t>取り崩しを行い、寄付目的に応じた施策へ充当</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主なものは、</a:t>
          </a:r>
          <a:r>
            <a:rPr kumimoji="1" lang="ja-JP" altLang="en-US" sz="1050" b="0" i="0" baseline="0">
              <a:solidFill>
                <a:schemeClr val="dk1"/>
              </a:solidFill>
              <a:effectLst/>
              <a:latin typeface="+mn-lt"/>
              <a:ea typeface="+mn-ea"/>
              <a:cs typeface="+mn-cs"/>
            </a:rPr>
            <a:t>新庁舎建設に向けた庁舎整備基金</a:t>
          </a:r>
          <a:r>
            <a:rPr kumimoji="1" lang="ja-JP" altLang="ja-JP" sz="1050" b="0" i="0" baseline="0">
              <a:solidFill>
                <a:schemeClr val="dk1"/>
              </a:solidFill>
              <a:effectLst/>
              <a:latin typeface="+mn-lt"/>
              <a:ea typeface="+mn-ea"/>
              <a:cs typeface="+mn-cs"/>
            </a:rPr>
            <a:t>と</a:t>
          </a:r>
          <a:r>
            <a:rPr kumimoji="1" lang="ja-JP" altLang="en-US" sz="1050" b="0" i="0" baseline="0">
              <a:solidFill>
                <a:schemeClr val="dk1"/>
              </a:solidFill>
              <a:effectLst/>
              <a:latin typeface="+mn-lt"/>
              <a:ea typeface="+mn-ea"/>
              <a:cs typeface="+mn-cs"/>
            </a:rPr>
            <a:t>学校教育施設建設を見据えた</a:t>
          </a:r>
          <a:r>
            <a:rPr kumimoji="1" lang="ja-JP" altLang="ja-JP" sz="1050" b="0" i="0" baseline="0">
              <a:solidFill>
                <a:schemeClr val="dk1"/>
              </a:solidFill>
              <a:effectLst/>
              <a:latin typeface="+mn-lt"/>
              <a:ea typeface="+mn-ea"/>
              <a:cs typeface="+mn-cs"/>
            </a:rPr>
            <a:t>教育施設整備基金であり、その他としてふるさと応援寄附金を一時的に受け入れる地域振興基金や、農林商工事業に充当される産業振興基金がある。</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庁舎整備基金：新庁舎建設事業に充てる基金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教育施設整備基金：小中学校等の施設整備に充てる基金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地域振興基金：青少年の健全育成対策及び高齢化対策としての教育活動の促進及び福祉活動の促進並びに快適な生活環境の形成等に充てる基金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産業振興基金：農林業など町の基幹産業の振興や事業改善に充てる基金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地域福祉基金：地域の福祉振興のために公共、民間が行う事業に充てる基金</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新庁舎建設に向けた庁舎整備基金に</a:t>
          </a:r>
          <a:r>
            <a:rPr kumimoji="1" lang="en-US" altLang="ja-JP" sz="1050" b="0" i="0" baseline="0">
              <a:solidFill>
                <a:schemeClr val="dk1"/>
              </a:solidFill>
              <a:effectLst/>
              <a:latin typeface="+mn-lt"/>
              <a:ea typeface="+mn-ea"/>
              <a:cs typeface="+mn-cs"/>
            </a:rPr>
            <a:t>2</a:t>
          </a:r>
          <a:r>
            <a:rPr kumimoji="1" lang="ja-JP" altLang="en-US" sz="1050" b="0" i="0" baseline="0">
              <a:solidFill>
                <a:schemeClr val="dk1"/>
              </a:solidFill>
              <a:effectLst/>
              <a:latin typeface="+mn-lt"/>
              <a:ea typeface="+mn-ea"/>
              <a:cs typeface="+mn-cs"/>
            </a:rPr>
            <a:t>億円の積立積み立てを行ったことによる増。</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ea"/>
              <a:ea typeface="+mn-ea"/>
              <a:cs typeface="+mn-cs"/>
            </a:rPr>
            <a:t>地域振興基金を</a:t>
          </a:r>
          <a:r>
            <a:rPr kumimoji="1" lang="en-US" altLang="ja-JP" sz="1050" b="0" i="0" baseline="0">
              <a:solidFill>
                <a:schemeClr val="dk1"/>
              </a:solidFill>
              <a:effectLst/>
              <a:latin typeface="+mn-ea"/>
              <a:ea typeface="+mn-ea"/>
              <a:cs typeface="+mn-cs"/>
            </a:rPr>
            <a:t>1,300</a:t>
          </a:r>
          <a:r>
            <a:rPr kumimoji="1" lang="ja-JP" altLang="en-US" sz="1050" b="0" i="0" baseline="0">
              <a:solidFill>
                <a:schemeClr val="dk1"/>
              </a:solidFill>
              <a:effectLst/>
              <a:latin typeface="+mn-ea"/>
              <a:ea typeface="+mn-ea"/>
              <a:cs typeface="+mn-cs"/>
            </a:rPr>
            <a:t>万円積み立てしたことによる</a:t>
          </a:r>
          <a:r>
            <a:rPr kumimoji="1" lang="ja-JP" altLang="ja-JP" sz="1050" b="0" i="0" baseline="0">
              <a:solidFill>
                <a:schemeClr val="dk1"/>
              </a:solidFill>
              <a:effectLst/>
              <a:latin typeface="+mn-ea"/>
              <a:ea typeface="+mn-ea"/>
              <a:cs typeface="+mn-cs"/>
            </a:rPr>
            <a:t>増。</a:t>
          </a:r>
          <a:endParaRPr lang="ja-JP" altLang="ja-JP" sz="1050">
            <a:effectLst/>
            <a:latin typeface="+mn-ea"/>
            <a:ea typeface="+mn-ea"/>
          </a:endParaRPr>
        </a:p>
        <a:p>
          <a:r>
            <a:rPr kumimoji="1" lang="ja-JP" altLang="en-US" sz="1050">
              <a:solidFill>
                <a:schemeClr val="dk1"/>
              </a:solidFill>
              <a:effectLst/>
              <a:latin typeface="+mn-ea"/>
              <a:ea typeface="+mn-ea"/>
              <a:cs typeface="+mn-cs"/>
            </a:rPr>
            <a:t>産業振興基金ではキャンプ場施設整備、土地改良事業、林業施設整備を行い</a:t>
          </a:r>
          <a:r>
            <a:rPr kumimoji="1" lang="en-US" altLang="ja-JP" sz="1050">
              <a:solidFill>
                <a:schemeClr val="dk1"/>
              </a:solidFill>
              <a:effectLst/>
              <a:latin typeface="+mn-ea"/>
              <a:ea typeface="+mn-ea"/>
              <a:cs typeface="+mn-cs"/>
            </a:rPr>
            <a:t>1,800</a:t>
          </a:r>
          <a:r>
            <a:rPr kumimoji="1" lang="ja-JP" altLang="en-US" sz="1050">
              <a:solidFill>
                <a:schemeClr val="dk1"/>
              </a:solidFill>
              <a:effectLst/>
              <a:latin typeface="+mn-ea"/>
              <a:ea typeface="+mn-ea"/>
              <a:cs typeface="+mn-cs"/>
            </a:rPr>
            <a:t>万円の減。</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教育施設整備基金では社会体育施設整備事業を行い</a:t>
          </a:r>
          <a:r>
            <a:rPr kumimoji="1" lang="en-US" altLang="ja-JP" sz="1050">
              <a:solidFill>
                <a:schemeClr val="dk1"/>
              </a:solidFill>
              <a:effectLst/>
              <a:latin typeface="+mn-ea"/>
              <a:ea typeface="+mn-ea"/>
              <a:cs typeface="+mn-cs"/>
            </a:rPr>
            <a:t>1,200</a:t>
          </a:r>
          <a:r>
            <a:rPr kumimoji="1" lang="ja-JP" altLang="en-US" sz="1050">
              <a:solidFill>
                <a:schemeClr val="dk1"/>
              </a:solidFill>
              <a:effectLst/>
              <a:latin typeface="+mn-ea"/>
              <a:ea typeface="+mn-ea"/>
              <a:cs typeface="+mn-cs"/>
            </a:rPr>
            <a:t>万円の減。</a:t>
          </a:r>
          <a:endParaRPr kumimoji="1" lang="en-US" altLang="ja-JP" sz="1050">
            <a:solidFill>
              <a:schemeClr val="dk1"/>
            </a:solidFill>
            <a:effectLst/>
            <a:latin typeface="+mn-ea"/>
            <a:ea typeface="+mn-ea"/>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新庁舎整備を見据えて積み立てを行ってきた庁舎整備基金は、事業の着手に伴い今後は取り崩しに転ずることとなる。また、</a:t>
          </a:r>
          <a:r>
            <a:rPr kumimoji="1" lang="ja-JP" altLang="ja-JP" sz="1050" b="0" i="0" baseline="0">
              <a:solidFill>
                <a:schemeClr val="dk1"/>
              </a:solidFill>
              <a:effectLst/>
              <a:latin typeface="+mn-lt"/>
              <a:ea typeface="+mn-ea"/>
              <a:cs typeface="+mn-cs"/>
            </a:rPr>
            <a:t>学校再編に伴</a:t>
          </a:r>
          <a:r>
            <a:rPr kumimoji="1" lang="ja-JP" altLang="en-US" sz="1050" b="0" i="0" baseline="0">
              <a:solidFill>
                <a:schemeClr val="dk1"/>
              </a:solidFill>
              <a:effectLst/>
              <a:latin typeface="+mn-lt"/>
              <a:ea typeface="+mn-ea"/>
              <a:cs typeface="+mn-cs"/>
            </a:rPr>
            <a:t>い</a:t>
          </a:r>
          <a:r>
            <a:rPr kumimoji="1" lang="ja-JP" altLang="ja-JP" sz="1050" b="0" i="0" baseline="0">
              <a:solidFill>
                <a:schemeClr val="dk1"/>
              </a:solidFill>
              <a:effectLst/>
              <a:latin typeface="+mn-lt"/>
              <a:ea typeface="+mn-ea"/>
              <a:cs typeface="+mn-cs"/>
            </a:rPr>
            <a:t>校舎</a:t>
          </a:r>
          <a:r>
            <a:rPr kumimoji="1" lang="ja-JP" altLang="en-US" sz="1050" b="0" i="0" baseline="0">
              <a:solidFill>
                <a:schemeClr val="dk1"/>
              </a:solidFill>
              <a:effectLst/>
              <a:latin typeface="+mn-lt"/>
              <a:ea typeface="+mn-ea"/>
              <a:cs typeface="+mn-cs"/>
            </a:rPr>
            <a:t>整備計画も本格化することになり教育施設整備基金も今後も取り崩すことが見込まれる</a:t>
          </a:r>
          <a:r>
            <a:rPr kumimoji="1" lang="ja-JP" altLang="ja-JP" sz="1050" b="0" i="0" baseline="0">
              <a:solidFill>
                <a:schemeClr val="dk1"/>
              </a:solidFill>
              <a:effectLst/>
              <a:latin typeface="+mn-lt"/>
              <a:ea typeface="+mn-ea"/>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令和元</a:t>
          </a:r>
          <a:r>
            <a:rPr kumimoji="1" lang="ja-JP" altLang="ja-JP" sz="1300" b="0" i="0" baseline="0">
              <a:solidFill>
                <a:schemeClr val="dk1"/>
              </a:solidFill>
              <a:effectLst/>
              <a:latin typeface="+mn-lt"/>
              <a:ea typeface="+mn-ea"/>
              <a:cs typeface="+mn-cs"/>
            </a:rPr>
            <a:t>年度までは取り崩しを行うことなく推移してい</a:t>
          </a:r>
          <a:r>
            <a:rPr kumimoji="1" lang="ja-JP" altLang="en-US" sz="1300" b="0" i="0" baseline="0">
              <a:solidFill>
                <a:schemeClr val="dk1"/>
              </a:solidFill>
              <a:effectLst/>
              <a:latin typeface="+mn-lt"/>
              <a:ea typeface="+mn-ea"/>
              <a:cs typeface="+mn-cs"/>
            </a:rPr>
            <a:t>たが、令和</a:t>
          </a:r>
          <a:r>
            <a:rPr kumimoji="1" lang="en-US" altLang="ja-JP" sz="1300" b="0" i="0" baseline="0">
              <a:solidFill>
                <a:schemeClr val="dk1"/>
              </a:solidFill>
              <a:effectLst/>
              <a:latin typeface="+mn-lt"/>
              <a:ea typeface="+mn-ea"/>
              <a:cs typeface="+mn-cs"/>
            </a:rPr>
            <a:t>2</a:t>
          </a:r>
          <a:r>
            <a:rPr kumimoji="1" lang="ja-JP" altLang="en-US" sz="1300" b="0" i="0" baseline="0">
              <a:solidFill>
                <a:schemeClr val="dk1"/>
              </a:solidFill>
              <a:effectLst/>
              <a:latin typeface="+mn-lt"/>
              <a:ea typeface="+mn-ea"/>
              <a:cs typeface="+mn-cs"/>
            </a:rPr>
            <a:t>年度に取り崩しを行った</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特に歳出において経常経費の抑制に努める取組を引き続き行っているが、それでもなお解消できない財源不足額について、財源調整的な基金の取り崩し等により対応した。</a:t>
          </a:r>
        </a:p>
        <a:p>
          <a:pPr eaLnBrk="1" fontAlgn="auto" latinLnBrk="0" hangingPunct="1"/>
          <a:r>
            <a:rPr kumimoji="1" lang="ja-JP" altLang="en-US" sz="1300" b="0" i="0" baseline="0">
              <a:solidFill>
                <a:schemeClr val="dk1"/>
              </a:solidFill>
              <a:effectLst/>
              <a:latin typeface="+mn-lt"/>
              <a:ea typeface="+mn-ea"/>
              <a:cs typeface="+mn-cs"/>
            </a:rPr>
            <a:t>・令和２年度においては、当初予算では３憶の取り崩しを見込んでいたが決算時までに財源、事業費の調整をし１億円の取り崩しとなった。</a:t>
          </a: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インフラ長寿命化や公共施設の適正化、公共交通対策等に多額な一般財源を要す見込みであるため、これからは保有額は下がっていくことが予想される。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また、自主財源が乏しい本町において、令和２年国勢調査結果（人口減少）によって地方交付税が減少する可能性もあり、現在のような一定額の確保は困難であるが、事業縮減などを検討し、標準財政規模の１０％以上は確実に保有できるよう財政運営を実施していく。</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利子分の積み立てを実施している。</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当面は現行どおりの方針とする。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類似団体より下回っており、人口減少（生産人口の減少）により</a:t>
          </a:r>
          <a:r>
            <a:rPr kumimoji="1" lang="ja-JP" altLang="en-US" sz="1100" b="0" i="0" baseline="0">
              <a:solidFill>
                <a:schemeClr val="dk1"/>
              </a:solidFill>
              <a:effectLst/>
              <a:latin typeface="+mn-lt"/>
              <a:ea typeface="+mn-ea"/>
              <a:cs typeface="+mn-cs"/>
            </a:rPr>
            <a:t>町税をはじめとした</a:t>
          </a:r>
          <a:r>
            <a:rPr kumimoji="1" lang="ja-JP" altLang="ja-JP" sz="1100" b="0" i="0" baseline="0">
              <a:solidFill>
                <a:schemeClr val="dk1"/>
              </a:solidFill>
              <a:effectLst/>
              <a:latin typeface="+mn-lt"/>
              <a:ea typeface="+mn-ea"/>
              <a:cs typeface="+mn-cs"/>
            </a:rPr>
            <a:t>自主財源が乏しいことが要因として挙げられる。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基準財政収入額の増加に向けて、</a:t>
          </a:r>
          <a:r>
            <a:rPr kumimoji="1" lang="ja-JP" altLang="en-US" sz="1100" b="0" i="0" baseline="0">
              <a:solidFill>
                <a:schemeClr val="dk1"/>
              </a:solidFill>
              <a:effectLst/>
              <a:latin typeface="+mn-lt"/>
              <a:ea typeface="+mn-ea"/>
              <a:cs typeface="+mn-cs"/>
            </a:rPr>
            <a:t>人口の急激な減少を避けるべく移住定住対策や</a:t>
          </a:r>
          <a:r>
            <a:rPr kumimoji="1" lang="ja-JP" altLang="ja-JP" sz="1100" b="0" i="0" baseline="0">
              <a:solidFill>
                <a:schemeClr val="dk1"/>
              </a:solidFill>
              <a:effectLst/>
              <a:latin typeface="+mn-lt"/>
              <a:ea typeface="+mn-ea"/>
              <a:cs typeface="+mn-cs"/>
            </a:rPr>
            <a:t>六次産業化、農林業振興といった施策を展開していく。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類似団体平均と比較すると低い割合ではあるが、前年より</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ポイント増加している。要因としては、時間外手当の支給基準変更</a:t>
          </a:r>
          <a:r>
            <a:rPr kumimoji="1" lang="ja-JP" altLang="en-US" sz="1100" b="0" i="0" baseline="0">
              <a:solidFill>
                <a:schemeClr val="dk1"/>
              </a:solidFill>
              <a:effectLst/>
              <a:latin typeface="+mn-lt"/>
              <a:ea typeface="+mn-ea"/>
              <a:cs typeface="+mn-cs"/>
            </a:rPr>
            <a:t>、会計年度任用職員の登用</a:t>
          </a:r>
          <a:r>
            <a:rPr kumimoji="1" lang="ja-JP" altLang="ja-JP" sz="1100" b="0" i="0" baseline="0">
              <a:solidFill>
                <a:schemeClr val="dk1"/>
              </a:solidFill>
              <a:effectLst/>
              <a:latin typeface="+mn-lt"/>
              <a:ea typeface="+mn-ea"/>
              <a:cs typeface="+mn-cs"/>
            </a:rPr>
            <a:t>などによる人件費の増加や学校修繕、道路維持修繕といった維持修繕費の増加が挙げられる。今後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すべての事務事業の点検・見直しを継続し、経常経費の削減を図っていく。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155448</xdr:rowOff>
    </xdr:to>
    <xdr:cxnSp macro="">
      <xdr:nvCxnSpPr>
        <xdr:cNvPr id="131" name="直線コネクタ 130"/>
        <xdr:cNvCxnSpPr/>
      </xdr:nvCxnSpPr>
      <xdr:spPr>
        <a:xfrm>
          <a:off x="4114800" y="107129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83058</xdr:rowOff>
    </xdr:to>
    <xdr:cxnSp macro="">
      <xdr:nvCxnSpPr>
        <xdr:cNvPr id="134" name="直線コネクタ 133"/>
        <xdr:cNvCxnSpPr/>
      </xdr:nvCxnSpPr>
      <xdr:spPr>
        <a:xfrm>
          <a:off x="3225800" y="1069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68580</xdr:rowOff>
    </xdr:to>
    <xdr:cxnSp macro="">
      <xdr:nvCxnSpPr>
        <xdr:cNvPr id="137" name="直線コネクタ 136"/>
        <xdr:cNvCxnSpPr/>
      </xdr:nvCxnSpPr>
      <xdr:spPr>
        <a:xfrm>
          <a:off x="2336800" y="105730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143510</xdr:rowOff>
    </xdr:to>
    <xdr:cxnSp macro="">
      <xdr:nvCxnSpPr>
        <xdr:cNvPr id="140" name="直線コネクタ 139"/>
        <xdr:cNvCxnSpPr/>
      </xdr:nvCxnSpPr>
      <xdr:spPr>
        <a:xfrm flipV="1">
          <a:off x="1447800" y="1057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2" name="楕円 151"/>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3" name="テキスト ボックス 152"/>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4" name="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人件費では、時間外手当の支給基準の変更</a:t>
          </a:r>
          <a:r>
            <a:rPr kumimoji="1" lang="ja-JP" altLang="en-US" sz="1100" b="0" i="0" baseline="0">
              <a:solidFill>
                <a:schemeClr val="dk1"/>
              </a:solidFill>
              <a:effectLst/>
              <a:latin typeface="+mn-lt"/>
              <a:ea typeface="+mn-ea"/>
              <a:cs typeface="+mn-cs"/>
            </a:rPr>
            <a:t>、会計年度任用職員の登用</a:t>
          </a:r>
          <a:r>
            <a:rPr kumimoji="1" lang="ja-JP" altLang="ja-JP" sz="1100" b="0" i="0" baseline="0">
              <a:solidFill>
                <a:schemeClr val="dk1"/>
              </a:solidFill>
              <a:effectLst/>
              <a:latin typeface="+mn-lt"/>
              <a:ea typeface="+mn-ea"/>
              <a:cs typeface="+mn-cs"/>
            </a:rPr>
            <a:t>により増加している。今後は、事務事業の優先度を点検し、優先</a:t>
          </a:r>
          <a:r>
            <a:rPr kumimoji="1" lang="ja-JP" altLang="en-US" sz="1100" b="0" i="0" baseline="0">
              <a:solidFill>
                <a:schemeClr val="dk1"/>
              </a:solidFill>
              <a:effectLst/>
              <a:latin typeface="+mn-lt"/>
              <a:ea typeface="+mn-ea"/>
              <a:cs typeface="+mn-cs"/>
            </a:rPr>
            <a:t>度の</a:t>
          </a:r>
          <a:r>
            <a:rPr kumimoji="1" lang="ja-JP" altLang="ja-JP" sz="1100" b="0" i="0" baseline="0">
              <a:solidFill>
                <a:schemeClr val="dk1"/>
              </a:solidFill>
              <a:effectLst/>
              <a:latin typeface="+mn-lt"/>
              <a:ea typeface="+mn-ea"/>
              <a:cs typeface="+mn-cs"/>
            </a:rPr>
            <a:t>低い事務事業について計画的に廃止・縮小を進め、経常経費の抑制に努めていく。（令和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80.0</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150875</xdr:rowOff>
    </xdr:from>
    <xdr:to>
      <xdr:col>23</xdr:col>
      <xdr:colOff>133350</xdr:colOff>
      <xdr:row>83</xdr:row>
      <xdr:rowOff>46951</xdr:rowOff>
    </xdr:to>
    <xdr:cxnSp macro="">
      <xdr:nvCxnSpPr>
        <xdr:cNvPr id="196" name="直線コネクタ 195"/>
        <xdr:cNvCxnSpPr/>
      </xdr:nvCxnSpPr>
      <xdr:spPr>
        <a:xfrm>
          <a:off x="4114800" y="14209775"/>
          <a:ext cx="8382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119430</xdr:rowOff>
    </xdr:from>
    <xdr:to>
      <xdr:col>19</xdr:col>
      <xdr:colOff>133350</xdr:colOff>
      <xdr:row>82</xdr:row>
      <xdr:rowOff>150875</xdr:rowOff>
    </xdr:to>
    <xdr:cxnSp macro="">
      <xdr:nvCxnSpPr>
        <xdr:cNvPr id="199" name="直線コネクタ 198"/>
        <xdr:cNvCxnSpPr/>
      </xdr:nvCxnSpPr>
      <xdr:spPr>
        <a:xfrm>
          <a:off x="3225800" y="14178330"/>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47734</xdr:rowOff>
    </xdr:from>
    <xdr:to>
      <xdr:col>15</xdr:col>
      <xdr:colOff>82550</xdr:colOff>
      <xdr:row>82</xdr:row>
      <xdr:rowOff>119430</xdr:rowOff>
    </xdr:to>
    <xdr:cxnSp macro="">
      <xdr:nvCxnSpPr>
        <xdr:cNvPr id="202" name="直線コネクタ 201"/>
        <xdr:cNvCxnSpPr/>
      </xdr:nvCxnSpPr>
      <xdr:spPr>
        <a:xfrm>
          <a:off x="2336800" y="14106634"/>
          <a:ext cx="889000" cy="7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33875</xdr:rowOff>
    </xdr:from>
    <xdr:to>
      <xdr:col>11</xdr:col>
      <xdr:colOff>31750</xdr:colOff>
      <xdr:row>82</xdr:row>
      <xdr:rowOff>47734</xdr:rowOff>
    </xdr:to>
    <xdr:cxnSp macro="">
      <xdr:nvCxnSpPr>
        <xdr:cNvPr id="205" name="直線コネクタ 204"/>
        <xdr:cNvCxnSpPr/>
      </xdr:nvCxnSpPr>
      <xdr:spPr>
        <a:xfrm>
          <a:off x="1447800" y="14092775"/>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167601</xdr:rowOff>
    </xdr:from>
    <xdr:to>
      <xdr:col>23</xdr:col>
      <xdr:colOff>184150</xdr:colOff>
      <xdr:row>83</xdr:row>
      <xdr:rowOff>97751</xdr:rowOff>
    </xdr:to>
    <xdr:sp macro="" textlink="">
      <xdr:nvSpPr>
        <xdr:cNvPr id="215" name="楕円 214"/>
        <xdr:cNvSpPr/>
      </xdr:nvSpPr>
      <xdr:spPr>
        <a:xfrm>
          <a:off x="4902200" y="142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139678</xdr:rowOff>
    </xdr:from>
    <xdr:ext cx="762000" cy="259045"/>
    <xdr:sp macro="" textlink="">
      <xdr:nvSpPr>
        <xdr:cNvPr id="216" name="人件費・物件費等の状況該当値テキスト"/>
        <xdr:cNvSpPr txBox="1"/>
      </xdr:nvSpPr>
      <xdr:spPr>
        <a:xfrm>
          <a:off x="5041900" y="141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100075</xdr:rowOff>
    </xdr:from>
    <xdr:to>
      <xdr:col>19</xdr:col>
      <xdr:colOff>184150</xdr:colOff>
      <xdr:row>83</xdr:row>
      <xdr:rowOff>30225</xdr:rowOff>
    </xdr:to>
    <xdr:sp macro="" textlink="">
      <xdr:nvSpPr>
        <xdr:cNvPr id="217" name="楕円 216"/>
        <xdr:cNvSpPr/>
      </xdr:nvSpPr>
      <xdr:spPr>
        <a:xfrm>
          <a:off x="4064000" y="141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15002</xdr:rowOff>
    </xdr:from>
    <xdr:ext cx="736600" cy="259045"/>
    <xdr:sp macro="" textlink="">
      <xdr:nvSpPr>
        <xdr:cNvPr id="218" name="テキスト ボックス 217"/>
        <xdr:cNvSpPr txBox="1"/>
      </xdr:nvSpPr>
      <xdr:spPr>
        <a:xfrm>
          <a:off x="3733800" y="142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68630</xdr:rowOff>
    </xdr:from>
    <xdr:to>
      <xdr:col>15</xdr:col>
      <xdr:colOff>133350</xdr:colOff>
      <xdr:row>82</xdr:row>
      <xdr:rowOff>170230</xdr:rowOff>
    </xdr:to>
    <xdr:sp macro="" textlink="">
      <xdr:nvSpPr>
        <xdr:cNvPr id="219" name="楕円 218"/>
        <xdr:cNvSpPr/>
      </xdr:nvSpPr>
      <xdr:spPr>
        <a:xfrm>
          <a:off x="3175000" y="141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155007</xdr:rowOff>
    </xdr:from>
    <xdr:ext cx="762000" cy="259045"/>
    <xdr:sp macro="" textlink="">
      <xdr:nvSpPr>
        <xdr:cNvPr id="220" name="テキスト ボックス 219"/>
        <xdr:cNvSpPr txBox="1"/>
      </xdr:nvSpPr>
      <xdr:spPr>
        <a:xfrm>
          <a:off x="2844800" y="1421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168384</xdr:rowOff>
    </xdr:from>
    <xdr:to>
      <xdr:col>11</xdr:col>
      <xdr:colOff>82550</xdr:colOff>
      <xdr:row>82</xdr:row>
      <xdr:rowOff>98534</xdr:rowOff>
    </xdr:to>
    <xdr:sp macro="" textlink="">
      <xdr:nvSpPr>
        <xdr:cNvPr id="221" name="楕円 220"/>
        <xdr:cNvSpPr/>
      </xdr:nvSpPr>
      <xdr:spPr>
        <a:xfrm>
          <a:off x="2286000" y="140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108711</xdr:rowOff>
    </xdr:from>
    <xdr:ext cx="762000" cy="259045"/>
    <xdr:sp macro="" textlink="">
      <xdr:nvSpPr>
        <xdr:cNvPr id="222" name="テキスト ボックス 221"/>
        <xdr:cNvSpPr txBox="1"/>
      </xdr:nvSpPr>
      <xdr:spPr>
        <a:xfrm>
          <a:off x="1955800" y="1382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154525</xdr:rowOff>
    </xdr:from>
    <xdr:to>
      <xdr:col>7</xdr:col>
      <xdr:colOff>31750</xdr:colOff>
      <xdr:row>82</xdr:row>
      <xdr:rowOff>84675</xdr:rowOff>
    </xdr:to>
    <xdr:sp macro="" textlink="">
      <xdr:nvSpPr>
        <xdr:cNvPr id="223" name="楕円 222"/>
        <xdr:cNvSpPr/>
      </xdr:nvSpPr>
      <xdr:spPr>
        <a:xfrm>
          <a:off x="1397000" y="140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94852</xdr:rowOff>
    </xdr:from>
    <xdr:ext cx="762000" cy="259045"/>
    <xdr:sp macro="" textlink="">
      <xdr:nvSpPr>
        <xdr:cNvPr id="224" name="テキスト ボックス 223"/>
        <xdr:cNvSpPr txBox="1"/>
      </xdr:nvSpPr>
      <xdr:spPr>
        <a:xfrm>
          <a:off x="1066800" y="1381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特別昇給等を実施してこなかったことにより、類似団体</a:t>
          </a:r>
          <a:r>
            <a:rPr kumimoji="1" lang="ja-JP" altLang="en-US" sz="1100" b="0" i="0" baseline="0">
              <a:solidFill>
                <a:schemeClr val="dk1"/>
              </a:solidFill>
              <a:effectLst/>
              <a:latin typeface="+mn-lt"/>
              <a:ea typeface="+mn-ea"/>
              <a:cs typeface="+mn-cs"/>
            </a:rPr>
            <a:t>平均より</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下回り、県下でも低い水準となっている。今後は、給与の適正化に努めていく。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65314</xdr:rowOff>
    </xdr:to>
    <xdr:cxnSp macro="">
      <xdr:nvCxnSpPr>
        <xdr:cNvPr id="260" name="直線コネクタ 259"/>
        <xdr:cNvCxnSpPr/>
      </xdr:nvCxnSpPr>
      <xdr:spPr>
        <a:xfrm>
          <a:off x="16179800" y="144211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19352</xdr:rowOff>
    </xdr:to>
    <xdr:cxnSp macro="">
      <xdr:nvCxnSpPr>
        <xdr:cNvPr id="263" name="直線コネクタ 262"/>
        <xdr:cNvCxnSpPr/>
      </xdr:nvCxnSpPr>
      <xdr:spPr>
        <a:xfrm>
          <a:off x="15290800" y="143981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167821</xdr:rowOff>
    </xdr:to>
    <xdr:cxnSp macro="">
      <xdr:nvCxnSpPr>
        <xdr:cNvPr id="266" name="直線コネクタ 265"/>
        <xdr:cNvCxnSpPr/>
      </xdr:nvCxnSpPr>
      <xdr:spPr>
        <a:xfrm>
          <a:off x="14401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121859</xdr:rowOff>
    </xdr:to>
    <xdr:cxnSp macro="">
      <xdr:nvCxnSpPr>
        <xdr:cNvPr id="269" name="直線コネクタ 268"/>
        <xdr:cNvCxnSpPr/>
      </xdr:nvCxnSpPr>
      <xdr:spPr>
        <a:xfrm>
          <a:off x="13512800" y="141568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0"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81" name="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3" name="楕円 282"/>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4" name="テキスト ボックス 283"/>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7" name="楕円 286"/>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8" name="テキスト ボックス 287"/>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給食調理、ごみ収集の民間委託の推進等は行っているものの、町の面積が広大で、類似団体と比較し、支所出張所を多く配置しなくてはいけないことから、平均を上回っている。  </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事務事業の見直しや効率化（ＩＴ活用等）を図ることで、職員定数の見直しも並行して行っていく。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135192</xdr:rowOff>
    </xdr:from>
    <xdr:to>
      <xdr:col>81</xdr:col>
      <xdr:colOff>44450</xdr:colOff>
      <xdr:row>60</xdr:row>
      <xdr:rowOff>165957</xdr:rowOff>
    </xdr:to>
    <xdr:cxnSp macro="">
      <xdr:nvCxnSpPr>
        <xdr:cNvPr id="319" name="直線コネクタ 318"/>
        <xdr:cNvCxnSpPr/>
      </xdr:nvCxnSpPr>
      <xdr:spPr>
        <a:xfrm>
          <a:off x="16179800" y="10422192"/>
          <a:ext cx="8382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109251</xdr:rowOff>
    </xdr:from>
    <xdr:to>
      <xdr:col>77</xdr:col>
      <xdr:colOff>44450</xdr:colOff>
      <xdr:row>60</xdr:row>
      <xdr:rowOff>135192</xdr:rowOff>
    </xdr:to>
    <xdr:cxnSp macro="">
      <xdr:nvCxnSpPr>
        <xdr:cNvPr id="322" name="直線コネクタ 321"/>
        <xdr:cNvCxnSpPr/>
      </xdr:nvCxnSpPr>
      <xdr:spPr>
        <a:xfrm>
          <a:off x="15290800" y="10396251"/>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109251</xdr:rowOff>
    </xdr:to>
    <xdr:cxnSp macro="">
      <xdr:nvCxnSpPr>
        <xdr:cNvPr id="325" name="直線コネクタ 324"/>
        <xdr:cNvCxnSpPr/>
      </xdr:nvCxnSpPr>
      <xdr:spPr>
        <a:xfrm>
          <a:off x="14401800" y="10358247"/>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71850</xdr:rowOff>
    </xdr:to>
    <xdr:cxnSp macro="">
      <xdr:nvCxnSpPr>
        <xdr:cNvPr id="328" name="直線コネクタ 327"/>
        <xdr:cNvCxnSpPr/>
      </xdr:nvCxnSpPr>
      <xdr:spPr>
        <a:xfrm flipV="1">
          <a:off x="13512800" y="1035824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115157</xdr:rowOff>
    </xdr:from>
    <xdr:to>
      <xdr:col>81</xdr:col>
      <xdr:colOff>95250</xdr:colOff>
      <xdr:row>61</xdr:row>
      <xdr:rowOff>45307</xdr:rowOff>
    </xdr:to>
    <xdr:sp macro="" textlink="">
      <xdr:nvSpPr>
        <xdr:cNvPr id="338" name="楕円 337"/>
        <xdr:cNvSpPr/>
      </xdr:nvSpPr>
      <xdr:spPr>
        <a:xfrm>
          <a:off x="16967200" y="104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87234</xdr:rowOff>
    </xdr:from>
    <xdr:ext cx="762000" cy="259045"/>
    <xdr:sp macro="" textlink="">
      <xdr:nvSpPr>
        <xdr:cNvPr id="339" name="定員管理の状況該当値テキスト"/>
        <xdr:cNvSpPr txBox="1"/>
      </xdr:nvSpPr>
      <xdr:spPr>
        <a:xfrm>
          <a:off x="17106900" y="103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84392</xdr:rowOff>
    </xdr:from>
    <xdr:to>
      <xdr:col>77</xdr:col>
      <xdr:colOff>95250</xdr:colOff>
      <xdr:row>61</xdr:row>
      <xdr:rowOff>14542</xdr:rowOff>
    </xdr:to>
    <xdr:sp macro="" textlink="">
      <xdr:nvSpPr>
        <xdr:cNvPr id="340" name="楕円 339"/>
        <xdr:cNvSpPr/>
      </xdr:nvSpPr>
      <xdr:spPr>
        <a:xfrm>
          <a:off x="16129000" y="103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170769</xdr:rowOff>
    </xdr:from>
    <xdr:ext cx="736600" cy="259045"/>
    <xdr:sp macro="" textlink="">
      <xdr:nvSpPr>
        <xdr:cNvPr id="341" name="テキスト ボックス 340"/>
        <xdr:cNvSpPr txBox="1"/>
      </xdr:nvSpPr>
      <xdr:spPr>
        <a:xfrm>
          <a:off x="15798800" y="1045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58451</xdr:rowOff>
    </xdr:from>
    <xdr:to>
      <xdr:col>73</xdr:col>
      <xdr:colOff>44450</xdr:colOff>
      <xdr:row>60</xdr:row>
      <xdr:rowOff>160051</xdr:rowOff>
    </xdr:to>
    <xdr:sp macro="" textlink="">
      <xdr:nvSpPr>
        <xdr:cNvPr id="342" name="楕円 341"/>
        <xdr:cNvSpPr/>
      </xdr:nvSpPr>
      <xdr:spPr>
        <a:xfrm>
          <a:off x="15240000" y="103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144828</xdr:rowOff>
    </xdr:from>
    <xdr:ext cx="762000" cy="259045"/>
    <xdr:sp macro="" textlink="">
      <xdr:nvSpPr>
        <xdr:cNvPr id="343" name="テキスト ボックス 342"/>
        <xdr:cNvSpPr txBox="1"/>
      </xdr:nvSpPr>
      <xdr:spPr>
        <a:xfrm>
          <a:off x="14909800" y="104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4" name="楕円 343"/>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106824</xdr:rowOff>
    </xdr:from>
    <xdr:ext cx="762000" cy="259045"/>
    <xdr:sp macro="" textlink="">
      <xdr:nvSpPr>
        <xdr:cNvPr id="345" name="テキスト ボックス 34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21050</xdr:rowOff>
    </xdr:from>
    <xdr:to>
      <xdr:col>64</xdr:col>
      <xdr:colOff>152400</xdr:colOff>
      <xdr:row>60</xdr:row>
      <xdr:rowOff>122650</xdr:rowOff>
    </xdr:to>
    <xdr:sp macro="" textlink="">
      <xdr:nvSpPr>
        <xdr:cNvPr id="346" name="楕円 345"/>
        <xdr:cNvSpPr/>
      </xdr:nvSpPr>
      <xdr:spPr>
        <a:xfrm>
          <a:off x="13462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107427</xdr:rowOff>
    </xdr:from>
    <xdr:ext cx="762000" cy="259045"/>
    <xdr:sp macro="" textlink="">
      <xdr:nvSpPr>
        <xdr:cNvPr id="347" name="テキスト ボックス 346"/>
        <xdr:cNvSpPr txBox="1"/>
      </xdr:nvSpPr>
      <xdr:spPr>
        <a:xfrm>
          <a:off x="13131800" y="1039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前年対比で</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インフラ施設の長寿命化は今後も継続して実施していくため、有利な起債を活用して実施していく。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自主財源の増加があまり見込めない現状において、適正な借入計画を立てつつ、</a:t>
          </a:r>
          <a:r>
            <a:rPr kumimoji="1" lang="ja-JP" altLang="en-US" sz="1100" b="0" i="0" baseline="0">
              <a:solidFill>
                <a:schemeClr val="dk1"/>
              </a:solidFill>
              <a:effectLst/>
              <a:latin typeface="+mn-lt"/>
              <a:ea typeface="+mn-ea"/>
              <a:cs typeface="+mn-cs"/>
            </a:rPr>
            <a:t>借入と返済のバランスを取りつつ、</a:t>
          </a:r>
          <a:r>
            <a:rPr kumimoji="1" lang="ja-JP" altLang="ja-JP" sz="1100" b="0" i="0" baseline="0">
              <a:solidFill>
                <a:schemeClr val="dk1"/>
              </a:solidFill>
              <a:effectLst/>
              <a:latin typeface="+mn-lt"/>
              <a:ea typeface="+mn-ea"/>
              <a:cs typeface="+mn-cs"/>
            </a:rPr>
            <a:t>低金利政策を有効に活用しながら、抑制できるように努めていく。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0" name="直線コネクタ 379"/>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146050</xdr:rowOff>
    </xdr:to>
    <xdr:cxnSp macro="">
      <xdr:nvCxnSpPr>
        <xdr:cNvPr id="383" name="直線コネクタ 382"/>
        <xdr:cNvCxnSpPr/>
      </xdr:nvCxnSpPr>
      <xdr:spPr>
        <a:xfrm>
          <a:off x="15290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38946</xdr:rowOff>
    </xdr:to>
    <xdr:cxnSp macro="">
      <xdr:nvCxnSpPr>
        <xdr:cNvPr id="386" name="直線コネクタ 385"/>
        <xdr:cNvCxnSpPr/>
      </xdr:nvCxnSpPr>
      <xdr:spPr>
        <a:xfrm flipV="1">
          <a:off x="14401800" y="733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119380</xdr:rowOff>
    </xdr:to>
    <xdr:cxnSp macro="">
      <xdr:nvCxnSpPr>
        <xdr:cNvPr id="389" name="直線コネクタ 388"/>
        <xdr:cNvCxnSpPr/>
      </xdr:nvCxnSpPr>
      <xdr:spPr>
        <a:xfrm flipV="1">
          <a:off x="13512800" y="741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9" name="楕円 398"/>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0"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3" name="楕円 402"/>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4" name="テキスト ボックス 403"/>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5" name="楕円 404"/>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6" name="テキスト ボックス 405"/>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7" name="楕円 406"/>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8" name="テキスト ボックス 407"/>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新規発行債については、過疎対策事業債や辺地対策債を基本として交付税措置の高い有利な町債を選択しており、将来負担比率の抑制に努めている。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しかし、今後計画されている庁舎整備や学校統廃合に伴い特定目的基金保有額の減少が想定されるため、それらに対応した行財政改革を推進し、上昇抑制を図っていく。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113538</xdr:rowOff>
    </xdr:from>
    <xdr:to>
      <xdr:col>77</xdr:col>
      <xdr:colOff>95250</xdr:colOff>
      <xdr:row>14</xdr:row>
      <xdr:rowOff>43688</xdr:rowOff>
    </xdr:to>
    <xdr:sp macro="" textlink="">
      <xdr:nvSpPr>
        <xdr:cNvPr id="457" name="楕円 456"/>
        <xdr:cNvSpPr/>
      </xdr:nvSpPr>
      <xdr:spPr>
        <a:xfrm>
          <a:off x="16129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28465</xdr:rowOff>
    </xdr:from>
    <xdr:ext cx="736600" cy="259045"/>
    <xdr:sp macro="" textlink="">
      <xdr:nvSpPr>
        <xdr:cNvPr id="458" name="テキスト ボックス 457"/>
        <xdr:cNvSpPr txBox="1"/>
      </xdr:nvSpPr>
      <xdr:spPr>
        <a:xfrm>
          <a:off x="15798800" y="242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109516</xdr:rowOff>
    </xdr:from>
    <xdr:to>
      <xdr:col>64</xdr:col>
      <xdr:colOff>152400</xdr:colOff>
      <xdr:row>14</xdr:row>
      <xdr:rowOff>39666</xdr:rowOff>
    </xdr:to>
    <xdr:sp macro="" textlink="">
      <xdr:nvSpPr>
        <xdr:cNvPr id="459" name="楕円 458"/>
        <xdr:cNvSpPr/>
      </xdr:nvSpPr>
      <xdr:spPr>
        <a:xfrm>
          <a:off x="13462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24443</xdr:rowOff>
    </xdr:from>
    <xdr:ext cx="762000" cy="259045"/>
    <xdr:sp macro="" textlink="">
      <xdr:nvSpPr>
        <xdr:cNvPr id="460" name="テキスト ボックス 459"/>
        <xdr:cNvSpPr txBox="1"/>
      </xdr:nvSpPr>
      <xdr:spPr>
        <a:xfrm>
          <a:off x="13131800" y="2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92710</xdr:rowOff>
    </xdr:to>
    <xdr:cxnSp macro="">
      <xdr:nvCxnSpPr>
        <xdr:cNvPr id="64" name="直線コネクタ 63"/>
        <xdr:cNvCxnSpPr/>
      </xdr:nvCxnSpPr>
      <xdr:spPr>
        <a:xfrm>
          <a:off x="3987800" y="63312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xdr:cNvCxnSpPr/>
      </xdr:nvCxnSpPr>
      <xdr:spPr>
        <a:xfrm>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149860</xdr:rowOff>
    </xdr:to>
    <xdr:cxnSp macro="">
      <xdr:nvCxnSpPr>
        <xdr:cNvPr id="70" name="直線コネクタ 69"/>
        <xdr:cNvCxnSpPr/>
      </xdr:nvCxnSpPr>
      <xdr:spPr>
        <a:xfrm>
          <a:off x="2209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131572</xdr:rowOff>
    </xdr:to>
    <xdr:cxnSp macro="">
      <xdr:nvCxnSpPr>
        <xdr:cNvPr id="73" name="直線コネクタ 72"/>
        <xdr:cNvCxnSpPr/>
      </xdr:nvCxnSpPr>
      <xdr:spPr>
        <a:xfrm>
          <a:off x="1320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762000" cy="259045"/>
    <xdr:sp macro="" textlink="">
      <xdr:nvSpPr>
        <xdr:cNvPr id="84"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類似団体と比較して、物件費は</a:t>
          </a:r>
          <a:r>
            <a:rPr kumimoji="1" lang="ja-JP" altLang="en-US" sz="1100" b="0" i="0" baseline="0">
              <a:solidFill>
                <a:schemeClr val="dk1"/>
              </a:solidFill>
              <a:effectLst/>
              <a:latin typeface="+mn-lt"/>
              <a:ea typeface="+mn-ea"/>
              <a:cs typeface="+mn-cs"/>
            </a:rPr>
            <a:t>平均的な数値となっている</a:t>
          </a:r>
          <a:r>
            <a:rPr kumimoji="1" lang="ja-JP" altLang="ja-JP" sz="1100" b="0" i="0" baseline="0">
              <a:solidFill>
                <a:schemeClr val="dk1"/>
              </a:solidFill>
              <a:effectLst/>
              <a:latin typeface="+mn-lt"/>
              <a:ea typeface="+mn-ea"/>
              <a:cs typeface="+mn-cs"/>
            </a:rPr>
            <a:t>。今後は事業の時限化を図</a:t>
          </a:r>
          <a:r>
            <a:rPr kumimoji="1" lang="ja-JP" altLang="en-US" sz="1100" b="0" i="0" baseline="0">
              <a:solidFill>
                <a:schemeClr val="dk1"/>
              </a:solidFill>
              <a:effectLst/>
              <a:latin typeface="+mn-lt"/>
              <a:ea typeface="+mn-ea"/>
              <a:cs typeface="+mn-cs"/>
            </a:rPr>
            <a:t>るとともに</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数値の上位にある委託業務の</a:t>
          </a:r>
          <a:r>
            <a:rPr kumimoji="1" lang="ja-JP" altLang="ja-JP" sz="1100" b="0" i="0" baseline="0">
              <a:solidFill>
                <a:schemeClr val="dk1"/>
              </a:solidFill>
              <a:effectLst/>
              <a:latin typeface="+mn-lt"/>
              <a:ea typeface="+mn-ea"/>
              <a:cs typeface="+mn-cs"/>
            </a:rPr>
            <a:t>事業内容を見直すなど費用増加抑制に努めていく。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96520</xdr:rowOff>
    </xdr:to>
    <xdr:cxnSp macro="">
      <xdr:nvCxnSpPr>
        <xdr:cNvPr id="125" name="直線コネクタ 124"/>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81280</xdr:rowOff>
    </xdr:to>
    <xdr:cxnSp macro="">
      <xdr:nvCxnSpPr>
        <xdr:cNvPr id="128" name="直線コネクタ 127"/>
        <xdr:cNvCxnSpPr/>
      </xdr:nvCxnSpPr>
      <xdr:spPr>
        <a:xfrm>
          <a:off x="14782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73660</xdr:rowOff>
    </xdr:to>
    <xdr:cxnSp macro="">
      <xdr:nvCxnSpPr>
        <xdr:cNvPr id="131" name="直線コネクタ 130"/>
        <xdr:cNvCxnSpPr/>
      </xdr:nvCxnSpPr>
      <xdr:spPr>
        <a:xfrm>
          <a:off x="13893800" y="269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123190</xdr:rowOff>
    </xdr:to>
    <xdr:cxnSp macro="">
      <xdr:nvCxnSpPr>
        <xdr:cNvPr id="134" name="直線コネクタ 133"/>
        <xdr:cNvCxnSpPr/>
      </xdr:nvCxnSpPr>
      <xdr:spPr>
        <a:xfrm>
          <a:off x="13004800" y="258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対象者数減少等の要因により、類似団体平均を下回っている。</a:t>
          </a:r>
          <a:endParaRPr lang="ja-JP" altLang="ja-JP" sz="1400">
            <a:effectLst/>
          </a:endParaRPr>
        </a:p>
        <a:p>
          <a:r>
            <a:rPr kumimoji="1" lang="ja-JP" altLang="ja-JP" sz="1100" b="0" i="0" baseline="0">
              <a:solidFill>
                <a:schemeClr val="dk1"/>
              </a:solidFill>
              <a:effectLst/>
              <a:latin typeface="+mn-lt"/>
              <a:ea typeface="+mn-ea"/>
              <a:cs typeface="+mn-cs"/>
            </a:rPr>
            <a:t>扶助費のうち主なものは、障害者支援費、町単独で実施している中学卒業までの福祉医療や児童手当となっており、今後も必要な事業についての見極めや各種の調整を図りながら、事業を展開していく。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81280</xdr:rowOff>
    </xdr:to>
    <xdr:cxnSp macro="">
      <xdr:nvCxnSpPr>
        <xdr:cNvPr id="184" name="直線コネクタ 183"/>
        <xdr:cNvCxnSpPr/>
      </xdr:nvCxnSpPr>
      <xdr:spPr>
        <a:xfrm flipV="1">
          <a:off x="3987800" y="9568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81280</xdr:rowOff>
    </xdr:to>
    <xdr:cxnSp macro="">
      <xdr:nvCxnSpPr>
        <xdr:cNvPr id="187" name="直線コネクタ 186"/>
        <xdr:cNvCxnSpPr/>
      </xdr:nvCxnSpPr>
      <xdr:spPr>
        <a:xfrm>
          <a:off x="3098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0" name="直線コネクタ 189"/>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3" name="直線コネクタ 192"/>
        <xdr:cNvCxnSpPr/>
      </xdr:nvCxnSpPr>
      <xdr:spPr>
        <a:xfrm flipV="1">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5" name="楕円 204"/>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06" name="テキスト ボックス 205"/>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7" name="楕円 206"/>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8" name="テキスト ボックス 207"/>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2" name="テキスト ボックス 211"/>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その他に係る経常収支比率の増加の要因は、繰出金である。小規模自治体であるため、繰出額の変動が指数の変動に大きく影響してくると思われる。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146050</xdr:rowOff>
    </xdr:to>
    <xdr:cxnSp macro="">
      <xdr:nvCxnSpPr>
        <xdr:cNvPr id="245" name="直線コネクタ 244"/>
        <xdr:cNvCxnSpPr/>
      </xdr:nvCxnSpPr>
      <xdr:spPr>
        <a:xfrm>
          <a:off x="15671800" y="9781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8890</xdr:rowOff>
    </xdr:to>
    <xdr:cxnSp macro="">
      <xdr:nvCxnSpPr>
        <xdr:cNvPr id="248" name="直線コネクタ 247"/>
        <xdr:cNvCxnSpPr/>
      </xdr:nvCxnSpPr>
      <xdr:spPr>
        <a:xfrm>
          <a:off x="14782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96520</xdr:rowOff>
    </xdr:to>
    <xdr:cxnSp macro="">
      <xdr:nvCxnSpPr>
        <xdr:cNvPr id="251" name="直線コネクタ 250"/>
        <xdr:cNvCxnSpPr/>
      </xdr:nvCxnSpPr>
      <xdr:spPr>
        <a:xfrm>
          <a:off x="13893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142240</xdr:rowOff>
    </xdr:to>
    <xdr:cxnSp macro="">
      <xdr:nvCxnSpPr>
        <xdr:cNvPr id="254" name="直線コネクタ 253"/>
        <xdr:cNvCxnSpPr/>
      </xdr:nvCxnSpPr>
      <xdr:spPr>
        <a:xfrm flipV="1">
          <a:off x="13004800" y="962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7" name="テキスト ボックス 266"/>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1" name="テキスト ボックス 270"/>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2" name="楕円 271"/>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3" name="テキスト ボックス 272"/>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町独自で行っている「地域振興券」の換金代が補助費には含まれており、振興券の利用が増えれば町内商業の発展に寄与すると考えられる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一方で、町の出資する法人等各種団体への補助金について明確な基準を設け、補助金の見直しや時限化を検討する必要がある。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44704</xdr:rowOff>
    </xdr:to>
    <xdr:cxnSp macro="">
      <xdr:nvCxnSpPr>
        <xdr:cNvPr id="303" name="直線コネクタ 302"/>
        <xdr:cNvCxnSpPr/>
      </xdr:nvCxnSpPr>
      <xdr:spPr>
        <a:xfrm flipV="1">
          <a:off x="15671800" y="6157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122428</xdr:rowOff>
    </xdr:to>
    <xdr:cxnSp macro="">
      <xdr:nvCxnSpPr>
        <xdr:cNvPr id="306" name="直線コネクタ 305"/>
        <xdr:cNvCxnSpPr/>
      </xdr:nvCxnSpPr>
      <xdr:spPr>
        <a:xfrm flipV="1">
          <a:off x="14782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09" name="直線コネクタ 308"/>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5842</xdr:rowOff>
    </xdr:to>
    <xdr:cxnSp macro="">
      <xdr:nvCxnSpPr>
        <xdr:cNvPr id="312" name="直線コネクタ 311"/>
        <xdr:cNvCxnSpPr/>
      </xdr:nvCxnSpPr>
      <xdr:spPr>
        <a:xfrm flipV="1">
          <a:off x="13004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9" name="テキスト ボックス 328"/>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1" name="テキスト ボックス 330"/>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比率</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ポイント減少しているものの、類似団体平均を上回っているのは</a:t>
          </a:r>
          <a:r>
            <a:rPr kumimoji="1" lang="ja-JP" altLang="ja-JP" sz="1100" b="0" i="0" baseline="0">
              <a:solidFill>
                <a:schemeClr val="dk1"/>
              </a:solidFill>
              <a:effectLst/>
              <a:latin typeface="+mn-lt"/>
              <a:ea typeface="+mn-ea"/>
              <a:cs typeface="+mn-cs"/>
            </a:rPr>
            <a:t>、インフラ長寿命化対策に要因がある。耐用年数を迎える施設を多く保有しているため、施設の長寿命化</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集約化</a:t>
          </a:r>
          <a:r>
            <a:rPr kumimoji="1" lang="ja-JP" altLang="en-US" sz="1100" b="0" i="0" baseline="0">
              <a:solidFill>
                <a:schemeClr val="dk1"/>
              </a:solidFill>
              <a:effectLst/>
              <a:latin typeface="+mn-lt"/>
              <a:ea typeface="+mn-ea"/>
              <a:cs typeface="+mn-cs"/>
            </a:rPr>
            <a:t>、除却</a:t>
          </a:r>
          <a:r>
            <a:rPr kumimoji="1" lang="ja-JP" altLang="ja-JP" sz="1100" b="0" i="0" baseline="0">
              <a:solidFill>
                <a:schemeClr val="dk1"/>
              </a:solidFill>
              <a:effectLst/>
              <a:latin typeface="+mn-lt"/>
              <a:ea typeface="+mn-ea"/>
              <a:cs typeface="+mn-cs"/>
            </a:rPr>
            <a:t>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35561</xdr:rowOff>
    </xdr:to>
    <xdr:cxnSp macro="">
      <xdr:nvCxnSpPr>
        <xdr:cNvPr id="361" name="直線コネクタ 360"/>
        <xdr:cNvCxnSpPr/>
      </xdr:nvCxnSpPr>
      <xdr:spPr>
        <a:xfrm flipV="1">
          <a:off x="3987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35561</xdr:rowOff>
    </xdr:to>
    <xdr:cxnSp macro="">
      <xdr:nvCxnSpPr>
        <xdr:cNvPr id="364" name="直線コネクタ 363"/>
        <xdr:cNvCxnSpPr/>
      </xdr:nvCxnSpPr>
      <xdr:spPr>
        <a:xfrm>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17272</xdr:rowOff>
    </xdr:to>
    <xdr:cxnSp macro="">
      <xdr:nvCxnSpPr>
        <xdr:cNvPr id="367" name="直線コネクタ 366"/>
        <xdr:cNvCxnSpPr/>
      </xdr:nvCxnSpPr>
      <xdr:spPr>
        <a:xfrm flipV="1">
          <a:off x="2209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17272</xdr:rowOff>
    </xdr:to>
    <xdr:cxnSp macro="">
      <xdr:nvCxnSpPr>
        <xdr:cNvPr id="370" name="直線コネクタ 369"/>
        <xdr:cNvCxnSpPr/>
      </xdr:nvCxnSpPr>
      <xdr:spPr>
        <a:xfrm>
          <a:off x="1320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0" name="楕円 37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2" name="楕円 38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3" name="テキスト ボックス 38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4" name="楕円 383"/>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6" name="楕円 385"/>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7" name="テキスト ボックス 386"/>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8" name="楕円 38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9" name="テキスト ボックス 388"/>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指数が全国平均、岐阜県平均よりも低いのは、人件費や物件費が低いことが要因となっている。今後も行財政改革の推進により、職員の適正な配置と節約による需用費の減額に努めていくことが必要である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83566</xdr:rowOff>
    </xdr:to>
    <xdr:cxnSp macro="">
      <xdr:nvCxnSpPr>
        <xdr:cNvPr id="420" name="直線コネクタ 419"/>
        <xdr:cNvCxnSpPr/>
      </xdr:nvCxnSpPr>
      <xdr:spPr>
        <a:xfrm>
          <a:off x="15671800" y="128280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74</xdr:row>
      <xdr:rowOff>149860</xdr:rowOff>
    </xdr:to>
    <xdr:cxnSp macro="">
      <xdr:nvCxnSpPr>
        <xdr:cNvPr id="423" name="直線コネクタ 422"/>
        <xdr:cNvCxnSpPr/>
      </xdr:nvCxnSpPr>
      <xdr:spPr>
        <a:xfrm flipV="1">
          <a:off x="14782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149860</xdr:rowOff>
    </xdr:to>
    <xdr:cxnSp macro="">
      <xdr:nvCxnSpPr>
        <xdr:cNvPr id="426" name="直線コネクタ 425"/>
        <xdr:cNvCxnSpPr/>
      </xdr:nvCxnSpPr>
      <xdr:spPr>
        <a:xfrm>
          <a:off x="13893800" y="127137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62992</xdr:rowOff>
    </xdr:to>
    <xdr:cxnSp macro="">
      <xdr:nvCxnSpPr>
        <xdr:cNvPr id="429" name="直線コネクタ 428"/>
        <xdr:cNvCxnSpPr/>
      </xdr:nvCxnSpPr>
      <xdr:spPr>
        <a:xfrm flipV="1">
          <a:off x="13004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39" name="楕円 438"/>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0"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41" name="楕円 440"/>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42" name="テキスト ボックス 441"/>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3" name="楕円 442"/>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44" name="テキスト ボックス 443"/>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5" name="楕円 444"/>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6" name="テキスト ボックス 445"/>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47" name="楕円 446"/>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48" name="テキスト ボックス 447"/>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63809</xdr:rowOff>
    </xdr:from>
    <xdr:to>
      <xdr:col>29</xdr:col>
      <xdr:colOff>127000</xdr:colOff>
      <xdr:row>17</xdr:row>
      <xdr:rowOff>140582</xdr:rowOff>
    </xdr:to>
    <xdr:cxnSp macro="">
      <xdr:nvCxnSpPr>
        <xdr:cNvPr id="48" name="直線コネクタ 47"/>
        <xdr:cNvCxnSpPr/>
      </xdr:nvCxnSpPr>
      <xdr:spPr bwMode="auto">
        <a:xfrm flipV="1">
          <a:off x="5003800" y="3026084"/>
          <a:ext cx="647700" cy="7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48585</xdr:rowOff>
    </xdr:from>
    <xdr:ext cx="762000" cy="259045"/>
    <xdr:sp macro="" textlink="">
      <xdr:nvSpPr>
        <xdr:cNvPr id="49" name="人口1人当たり決算額の推移平均値テキスト130"/>
        <xdr:cNvSpPr txBox="1"/>
      </xdr:nvSpPr>
      <xdr:spPr>
        <a:xfrm>
          <a:off x="5740400" y="3010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140582</xdr:rowOff>
    </xdr:from>
    <xdr:to>
      <xdr:col>26</xdr:col>
      <xdr:colOff>50800</xdr:colOff>
      <xdr:row>18</xdr:row>
      <xdr:rowOff>43326</xdr:rowOff>
    </xdr:to>
    <xdr:cxnSp macro="">
      <xdr:nvCxnSpPr>
        <xdr:cNvPr id="51" name="直線コネクタ 50"/>
        <xdr:cNvCxnSpPr/>
      </xdr:nvCxnSpPr>
      <xdr:spPr bwMode="auto">
        <a:xfrm flipV="1">
          <a:off x="4305300" y="3102857"/>
          <a:ext cx="698500" cy="7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43326</xdr:rowOff>
    </xdr:from>
    <xdr:to>
      <xdr:col>22</xdr:col>
      <xdr:colOff>114300</xdr:colOff>
      <xdr:row>18</xdr:row>
      <xdr:rowOff>61751</xdr:rowOff>
    </xdr:to>
    <xdr:cxnSp macro="">
      <xdr:nvCxnSpPr>
        <xdr:cNvPr id="54" name="直線コネクタ 53"/>
        <xdr:cNvCxnSpPr/>
      </xdr:nvCxnSpPr>
      <xdr:spPr bwMode="auto">
        <a:xfrm flipV="1">
          <a:off x="3606800" y="3177051"/>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61751</xdr:rowOff>
    </xdr:from>
    <xdr:to>
      <xdr:col>18</xdr:col>
      <xdr:colOff>177800</xdr:colOff>
      <xdr:row>18</xdr:row>
      <xdr:rowOff>67741</xdr:rowOff>
    </xdr:to>
    <xdr:cxnSp macro="">
      <xdr:nvCxnSpPr>
        <xdr:cNvPr id="57" name="直線コネクタ 56"/>
        <xdr:cNvCxnSpPr/>
      </xdr:nvCxnSpPr>
      <xdr:spPr bwMode="auto">
        <a:xfrm flipV="1">
          <a:off x="2908300" y="3195476"/>
          <a:ext cx="6985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13009</xdr:rowOff>
    </xdr:from>
    <xdr:to>
      <xdr:col>29</xdr:col>
      <xdr:colOff>177800</xdr:colOff>
      <xdr:row>17</xdr:row>
      <xdr:rowOff>114609</xdr:rowOff>
    </xdr:to>
    <xdr:sp macro="" textlink="">
      <xdr:nvSpPr>
        <xdr:cNvPr id="67" name="楕円 66"/>
        <xdr:cNvSpPr/>
      </xdr:nvSpPr>
      <xdr:spPr bwMode="auto">
        <a:xfrm>
          <a:off x="5600700" y="297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29536</xdr:rowOff>
    </xdr:from>
    <xdr:ext cx="762000" cy="259045"/>
    <xdr:sp macro="" textlink="">
      <xdr:nvSpPr>
        <xdr:cNvPr id="68" name="人口1人当たり決算額の推移該当値テキスト130"/>
        <xdr:cNvSpPr txBox="1"/>
      </xdr:nvSpPr>
      <xdr:spPr>
        <a:xfrm>
          <a:off x="5740400" y="282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89782</xdr:rowOff>
    </xdr:from>
    <xdr:to>
      <xdr:col>26</xdr:col>
      <xdr:colOff>101600</xdr:colOff>
      <xdr:row>18</xdr:row>
      <xdr:rowOff>19932</xdr:rowOff>
    </xdr:to>
    <xdr:sp macro="" textlink="">
      <xdr:nvSpPr>
        <xdr:cNvPr id="69" name="楕円 68"/>
        <xdr:cNvSpPr/>
      </xdr:nvSpPr>
      <xdr:spPr bwMode="auto">
        <a:xfrm>
          <a:off x="4953000" y="30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4709</xdr:rowOff>
    </xdr:from>
    <xdr:ext cx="736600" cy="259045"/>
    <xdr:sp macro="" textlink="">
      <xdr:nvSpPr>
        <xdr:cNvPr id="70" name="テキスト ボックス 69"/>
        <xdr:cNvSpPr txBox="1"/>
      </xdr:nvSpPr>
      <xdr:spPr>
        <a:xfrm>
          <a:off x="4622800" y="313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163976</xdr:rowOff>
    </xdr:from>
    <xdr:to>
      <xdr:col>22</xdr:col>
      <xdr:colOff>165100</xdr:colOff>
      <xdr:row>18</xdr:row>
      <xdr:rowOff>94126</xdr:rowOff>
    </xdr:to>
    <xdr:sp macro="" textlink="">
      <xdr:nvSpPr>
        <xdr:cNvPr id="71" name="楕円 70"/>
        <xdr:cNvSpPr/>
      </xdr:nvSpPr>
      <xdr:spPr bwMode="auto">
        <a:xfrm>
          <a:off x="4254500" y="31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78903</xdr:rowOff>
    </xdr:from>
    <xdr:ext cx="762000" cy="259045"/>
    <xdr:sp macro="" textlink="">
      <xdr:nvSpPr>
        <xdr:cNvPr id="72" name="テキスト ボックス 71"/>
        <xdr:cNvSpPr txBox="1"/>
      </xdr:nvSpPr>
      <xdr:spPr>
        <a:xfrm>
          <a:off x="3924300" y="32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10951</xdr:rowOff>
    </xdr:from>
    <xdr:to>
      <xdr:col>19</xdr:col>
      <xdr:colOff>38100</xdr:colOff>
      <xdr:row>18</xdr:row>
      <xdr:rowOff>112551</xdr:rowOff>
    </xdr:to>
    <xdr:sp macro="" textlink="">
      <xdr:nvSpPr>
        <xdr:cNvPr id="73" name="楕円 72"/>
        <xdr:cNvSpPr/>
      </xdr:nvSpPr>
      <xdr:spPr bwMode="auto">
        <a:xfrm>
          <a:off x="3556000" y="314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97329</xdr:rowOff>
    </xdr:from>
    <xdr:ext cx="762000" cy="259045"/>
    <xdr:sp macro="" textlink="">
      <xdr:nvSpPr>
        <xdr:cNvPr id="74" name="テキスト ボックス 73"/>
        <xdr:cNvSpPr txBox="1"/>
      </xdr:nvSpPr>
      <xdr:spPr>
        <a:xfrm>
          <a:off x="3225800" y="32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16941</xdr:rowOff>
    </xdr:from>
    <xdr:to>
      <xdr:col>15</xdr:col>
      <xdr:colOff>101600</xdr:colOff>
      <xdr:row>18</xdr:row>
      <xdr:rowOff>118541</xdr:rowOff>
    </xdr:to>
    <xdr:sp macro="" textlink="">
      <xdr:nvSpPr>
        <xdr:cNvPr id="75" name="楕円 74"/>
        <xdr:cNvSpPr/>
      </xdr:nvSpPr>
      <xdr:spPr bwMode="auto">
        <a:xfrm>
          <a:off x="2857500" y="31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103318</xdr:rowOff>
    </xdr:from>
    <xdr:ext cx="762000" cy="259045"/>
    <xdr:sp macro="" textlink="">
      <xdr:nvSpPr>
        <xdr:cNvPr id="76" name="テキスト ボックス 75"/>
        <xdr:cNvSpPr txBox="1"/>
      </xdr:nvSpPr>
      <xdr:spPr>
        <a:xfrm>
          <a:off x="2527300" y="32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40459</xdr:rowOff>
    </xdr:from>
    <xdr:to>
      <xdr:col>29</xdr:col>
      <xdr:colOff>127000</xdr:colOff>
      <xdr:row>35</xdr:row>
      <xdr:rowOff>54321</xdr:rowOff>
    </xdr:to>
    <xdr:cxnSp macro="">
      <xdr:nvCxnSpPr>
        <xdr:cNvPr id="111" name="直線コネクタ 110"/>
        <xdr:cNvCxnSpPr/>
      </xdr:nvCxnSpPr>
      <xdr:spPr bwMode="auto">
        <a:xfrm flipV="1">
          <a:off x="5003800" y="6650809"/>
          <a:ext cx="647700" cy="1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54321</xdr:rowOff>
    </xdr:from>
    <xdr:to>
      <xdr:col>26</xdr:col>
      <xdr:colOff>50800</xdr:colOff>
      <xdr:row>35</xdr:row>
      <xdr:rowOff>144700</xdr:rowOff>
    </xdr:to>
    <xdr:cxnSp macro="">
      <xdr:nvCxnSpPr>
        <xdr:cNvPr id="114" name="直線コネクタ 113"/>
        <xdr:cNvCxnSpPr/>
      </xdr:nvCxnSpPr>
      <xdr:spPr bwMode="auto">
        <a:xfrm flipV="1">
          <a:off x="4305300" y="6664671"/>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101772</xdr:rowOff>
    </xdr:from>
    <xdr:to>
      <xdr:col>22</xdr:col>
      <xdr:colOff>114300</xdr:colOff>
      <xdr:row>35</xdr:row>
      <xdr:rowOff>144700</xdr:rowOff>
    </xdr:to>
    <xdr:cxnSp macro="">
      <xdr:nvCxnSpPr>
        <xdr:cNvPr id="117" name="直線コネクタ 116"/>
        <xdr:cNvCxnSpPr/>
      </xdr:nvCxnSpPr>
      <xdr:spPr bwMode="auto">
        <a:xfrm>
          <a:off x="3606800" y="6712122"/>
          <a:ext cx="698500" cy="4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96465</xdr:rowOff>
    </xdr:from>
    <xdr:to>
      <xdr:col>18</xdr:col>
      <xdr:colOff>177800</xdr:colOff>
      <xdr:row>35</xdr:row>
      <xdr:rowOff>101772</xdr:rowOff>
    </xdr:to>
    <xdr:cxnSp macro="">
      <xdr:nvCxnSpPr>
        <xdr:cNvPr id="120" name="直線コネクタ 119"/>
        <xdr:cNvCxnSpPr/>
      </xdr:nvCxnSpPr>
      <xdr:spPr bwMode="auto">
        <a:xfrm>
          <a:off x="2908300" y="6706815"/>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332559</xdr:rowOff>
    </xdr:from>
    <xdr:to>
      <xdr:col>29</xdr:col>
      <xdr:colOff>177800</xdr:colOff>
      <xdr:row>35</xdr:row>
      <xdr:rowOff>91259</xdr:rowOff>
    </xdr:to>
    <xdr:sp macro="" textlink="">
      <xdr:nvSpPr>
        <xdr:cNvPr id="130" name="楕円 129"/>
        <xdr:cNvSpPr/>
      </xdr:nvSpPr>
      <xdr:spPr bwMode="auto">
        <a:xfrm>
          <a:off x="5600700" y="660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177636</xdr:rowOff>
    </xdr:from>
    <xdr:ext cx="762000" cy="259045"/>
    <xdr:sp macro="" textlink="">
      <xdr:nvSpPr>
        <xdr:cNvPr id="131" name="人口1人当たり決算額の推移該当値テキスト445"/>
        <xdr:cNvSpPr txBox="1"/>
      </xdr:nvSpPr>
      <xdr:spPr>
        <a:xfrm>
          <a:off x="5740400" y="644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3521</xdr:rowOff>
    </xdr:from>
    <xdr:to>
      <xdr:col>26</xdr:col>
      <xdr:colOff>101600</xdr:colOff>
      <xdr:row>35</xdr:row>
      <xdr:rowOff>105121</xdr:rowOff>
    </xdr:to>
    <xdr:sp macro="" textlink="">
      <xdr:nvSpPr>
        <xdr:cNvPr id="132" name="楕円 131"/>
        <xdr:cNvSpPr/>
      </xdr:nvSpPr>
      <xdr:spPr bwMode="auto">
        <a:xfrm>
          <a:off x="4953000" y="661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115298</xdr:rowOff>
    </xdr:from>
    <xdr:ext cx="736600" cy="259045"/>
    <xdr:sp macro="" textlink="">
      <xdr:nvSpPr>
        <xdr:cNvPr id="133" name="テキスト ボックス 132"/>
        <xdr:cNvSpPr txBox="1"/>
      </xdr:nvSpPr>
      <xdr:spPr>
        <a:xfrm>
          <a:off x="4622800" y="638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93900</xdr:rowOff>
    </xdr:from>
    <xdr:to>
      <xdr:col>22</xdr:col>
      <xdr:colOff>165100</xdr:colOff>
      <xdr:row>35</xdr:row>
      <xdr:rowOff>195500</xdr:rowOff>
    </xdr:to>
    <xdr:sp macro="" textlink="">
      <xdr:nvSpPr>
        <xdr:cNvPr id="134" name="楕円 133"/>
        <xdr:cNvSpPr/>
      </xdr:nvSpPr>
      <xdr:spPr bwMode="auto">
        <a:xfrm>
          <a:off x="4254500" y="670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205677</xdr:rowOff>
    </xdr:from>
    <xdr:ext cx="762000" cy="259045"/>
    <xdr:sp macro="" textlink="">
      <xdr:nvSpPr>
        <xdr:cNvPr id="135" name="テキスト ボックス 134"/>
        <xdr:cNvSpPr txBox="1"/>
      </xdr:nvSpPr>
      <xdr:spPr>
        <a:xfrm>
          <a:off x="3924300" y="647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50972</xdr:rowOff>
    </xdr:from>
    <xdr:to>
      <xdr:col>19</xdr:col>
      <xdr:colOff>38100</xdr:colOff>
      <xdr:row>35</xdr:row>
      <xdr:rowOff>152572</xdr:rowOff>
    </xdr:to>
    <xdr:sp macro="" textlink="">
      <xdr:nvSpPr>
        <xdr:cNvPr id="136" name="楕円 135"/>
        <xdr:cNvSpPr/>
      </xdr:nvSpPr>
      <xdr:spPr bwMode="auto">
        <a:xfrm>
          <a:off x="3556000" y="666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162749</xdr:rowOff>
    </xdr:from>
    <xdr:ext cx="762000" cy="259045"/>
    <xdr:sp macro="" textlink="">
      <xdr:nvSpPr>
        <xdr:cNvPr id="137" name="テキスト ボックス 136"/>
        <xdr:cNvSpPr txBox="1"/>
      </xdr:nvSpPr>
      <xdr:spPr>
        <a:xfrm>
          <a:off x="3225800" y="64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45665</xdr:rowOff>
    </xdr:from>
    <xdr:to>
      <xdr:col>15</xdr:col>
      <xdr:colOff>101600</xdr:colOff>
      <xdr:row>35</xdr:row>
      <xdr:rowOff>147265</xdr:rowOff>
    </xdr:to>
    <xdr:sp macro="" textlink="">
      <xdr:nvSpPr>
        <xdr:cNvPr id="138" name="楕円 137"/>
        <xdr:cNvSpPr/>
      </xdr:nvSpPr>
      <xdr:spPr bwMode="auto">
        <a:xfrm>
          <a:off x="2857500" y="665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157442</xdr:rowOff>
    </xdr:from>
    <xdr:ext cx="762000" cy="259045"/>
    <xdr:sp macro="" textlink="">
      <xdr:nvSpPr>
        <xdr:cNvPr id="139" name="テキスト ボックス 138"/>
        <xdr:cNvSpPr txBox="1"/>
      </xdr:nvSpPr>
      <xdr:spPr>
        <a:xfrm>
          <a:off x="2527300" y="642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78138</xdr:rowOff>
    </xdr:from>
    <xdr:to>
      <xdr:col>24</xdr:col>
      <xdr:colOff>63500</xdr:colOff>
      <xdr:row>36</xdr:row>
      <xdr:rowOff>60117</xdr:rowOff>
    </xdr:to>
    <xdr:cxnSp macro="">
      <xdr:nvCxnSpPr>
        <xdr:cNvPr id="61" name="直線コネクタ 60"/>
        <xdr:cNvCxnSpPr/>
      </xdr:nvCxnSpPr>
      <xdr:spPr>
        <a:xfrm flipV="1">
          <a:off x="3797300" y="6078888"/>
          <a:ext cx="838200" cy="1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60117</xdr:rowOff>
    </xdr:from>
    <xdr:to>
      <xdr:col>19</xdr:col>
      <xdr:colOff>177800</xdr:colOff>
      <xdr:row>36</xdr:row>
      <xdr:rowOff>122441</xdr:rowOff>
    </xdr:to>
    <xdr:cxnSp macro="">
      <xdr:nvCxnSpPr>
        <xdr:cNvPr id="64" name="直線コネクタ 63"/>
        <xdr:cNvCxnSpPr/>
      </xdr:nvCxnSpPr>
      <xdr:spPr>
        <a:xfrm flipV="1">
          <a:off x="2908300" y="6232317"/>
          <a:ext cx="889000" cy="6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122441</xdr:rowOff>
    </xdr:from>
    <xdr:to>
      <xdr:col>15</xdr:col>
      <xdr:colOff>50800</xdr:colOff>
      <xdr:row>36</xdr:row>
      <xdr:rowOff>134099</xdr:rowOff>
    </xdr:to>
    <xdr:cxnSp macro="">
      <xdr:nvCxnSpPr>
        <xdr:cNvPr id="67" name="直線コネクタ 66"/>
        <xdr:cNvCxnSpPr/>
      </xdr:nvCxnSpPr>
      <xdr:spPr>
        <a:xfrm flipV="1">
          <a:off x="2019300" y="629464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134099</xdr:rowOff>
    </xdr:from>
    <xdr:to>
      <xdr:col>10</xdr:col>
      <xdr:colOff>114300</xdr:colOff>
      <xdr:row>36</xdr:row>
      <xdr:rowOff>152037</xdr:rowOff>
    </xdr:to>
    <xdr:cxnSp macro="">
      <xdr:nvCxnSpPr>
        <xdr:cNvPr id="70" name="直線コネクタ 69"/>
        <xdr:cNvCxnSpPr/>
      </xdr:nvCxnSpPr>
      <xdr:spPr>
        <a:xfrm flipV="1">
          <a:off x="1130300" y="6306299"/>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27338</xdr:rowOff>
    </xdr:from>
    <xdr:to>
      <xdr:col>24</xdr:col>
      <xdr:colOff>114300</xdr:colOff>
      <xdr:row>35</xdr:row>
      <xdr:rowOff>128938</xdr:rowOff>
    </xdr:to>
    <xdr:sp macro="" textlink="">
      <xdr:nvSpPr>
        <xdr:cNvPr id="80" name="楕円 79"/>
        <xdr:cNvSpPr/>
      </xdr:nvSpPr>
      <xdr:spPr>
        <a:xfrm>
          <a:off x="4584700" y="60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50215</xdr:rowOff>
    </xdr:from>
    <xdr:ext cx="599010" cy="259045"/>
    <xdr:sp macro="" textlink="">
      <xdr:nvSpPr>
        <xdr:cNvPr id="81" name="人件費該当値テキスト"/>
        <xdr:cNvSpPr txBox="1"/>
      </xdr:nvSpPr>
      <xdr:spPr>
        <a:xfrm>
          <a:off x="4686300" y="587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9317</xdr:rowOff>
    </xdr:from>
    <xdr:to>
      <xdr:col>20</xdr:col>
      <xdr:colOff>38100</xdr:colOff>
      <xdr:row>36</xdr:row>
      <xdr:rowOff>110917</xdr:rowOff>
    </xdr:to>
    <xdr:sp macro="" textlink="">
      <xdr:nvSpPr>
        <xdr:cNvPr id="82" name="楕円 81"/>
        <xdr:cNvSpPr/>
      </xdr:nvSpPr>
      <xdr:spPr>
        <a:xfrm>
          <a:off x="3746500" y="618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127444</xdr:rowOff>
    </xdr:from>
    <xdr:ext cx="599010" cy="259045"/>
    <xdr:sp macro="" textlink="">
      <xdr:nvSpPr>
        <xdr:cNvPr id="83" name="テキスト ボックス 82"/>
        <xdr:cNvSpPr txBox="1"/>
      </xdr:nvSpPr>
      <xdr:spPr>
        <a:xfrm>
          <a:off x="3497795" y="59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71641</xdr:rowOff>
    </xdr:from>
    <xdr:to>
      <xdr:col>15</xdr:col>
      <xdr:colOff>101600</xdr:colOff>
      <xdr:row>37</xdr:row>
      <xdr:rowOff>1791</xdr:rowOff>
    </xdr:to>
    <xdr:sp macro="" textlink="">
      <xdr:nvSpPr>
        <xdr:cNvPr id="84" name="楕円 83"/>
        <xdr:cNvSpPr/>
      </xdr:nvSpPr>
      <xdr:spPr>
        <a:xfrm>
          <a:off x="2857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164368</xdr:rowOff>
    </xdr:from>
    <xdr:ext cx="599010" cy="259045"/>
    <xdr:sp macro="" textlink="">
      <xdr:nvSpPr>
        <xdr:cNvPr id="85" name="テキスト ボックス 84"/>
        <xdr:cNvSpPr txBox="1"/>
      </xdr:nvSpPr>
      <xdr:spPr>
        <a:xfrm>
          <a:off x="2608795" y="63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83299</xdr:rowOff>
    </xdr:from>
    <xdr:to>
      <xdr:col>10</xdr:col>
      <xdr:colOff>165100</xdr:colOff>
      <xdr:row>37</xdr:row>
      <xdr:rowOff>13449</xdr:rowOff>
    </xdr:to>
    <xdr:sp macro="" textlink="">
      <xdr:nvSpPr>
        <xdr:cNvPr id="86" name="楕円 85"/>
        <xdr:cNvSpPr/>
      </xdr:nvSpPr>
      <xdr:spPr>
        <a:xfrm>
          <a:off x="1968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4576</xdr:rowOff>
    </xdr:from>
    <xdr:ext cx="599010" cy="259045"/>
    <xdr:sp macro="" textlink="">
      <xdr:nvSpPr>
        <xdr:cNvPr id="87" name="テキスト ボックス 86"/>
        <xdr:cNvSpPr txBox="1"/>
      </xdr:nvSpPr>
      <xdr:spPr>
        <a:xfrm>
          <a:off x="1719795" y="63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101237</xdr:rowOff>
    </xdr:from>
    <xdr:to>
      <xdr:col>6</xdr:col>
      <xdr:colOff>38100</xdr:colOff>
      <xdr:row>37</xdr:row>
      <xdr:rowOff>31387</xdr:rowOff>
    </xdr:to>
    <xdr:sp macro="" textlink="">
      <xdr:nvSpPr>
        <xdr:cNvPr id="88" name="楕円 87"/>
        <xdr:cNvSpPr/>
      </xdr:nvSpPr>
      <xdr:spPr>
        <a:xfrm>
          <a:off x="1079500" y="62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22514</xdr:rowOff>
    </xdr:from>
    <xdr:ext cx="599010" cy="259045"/>
    <xdr:sp macro="" textlink="">
      <xdr:nvSpPr>
        <xdr:cNvPr id="89" name="テキスト ボックス 88"/>
        <xdr:cNvSpPr txBox="1"/>
      </xdr:nvSpPr>
      <xdr:spPr>
        <a:xfrm>
          <a:off x="830795" y="63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108500</xdr:rowOff>
    </xdr:from>
    <xdr:to>
      <xdr:col>24</xdr:col>
      <xdr:colOff>63500</xdr:colOff>
      <xdr:row>56</xdr:row>
      <xdr:rowOff>111034</xdr:rowOff>
    </xdr:to>
    <xdr:cxnSp macro="">
      <xdr:nvCxnSpPr>
        <xdr:cNvPr id="118" name="直線コネクタ 117"/>
        <xdr:cNvCxnSpPr/>
      </xdr:nvCxnSpPr>
      <xdr:spPr>
        <a:xfrm flipV="1">
          <a:off x="3797300" y="9709700"/>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102667</xdr:rowOff>
    </xdr:from>
    <xdr:to>
      <xdr:col>19</xdr:col>
      <xdr:colOff>177800</xdr:colOff>
      <xdr:row>56</xdr:row>
      <xdr:rowOff>111034</xdr:rowOff>
    </xdr:to>
    <xdr:cxnSp macro="">
      <xdr:nvCxnSpPr>
        <xdr:cNvPr id="121" name="直線コネクタ 120"/>
        <xdr:cNvCxnSpPr/>
      </xdr:nvCxnSpPr>
      <xdr:spPr>
        <a:xfrm>
          <a:off x="2908300" y="970386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102667</xdr:rowOff>
    </xdr:from>
    <xdr:to>
      <xdr:col>15</xdr:col>
      <xdr:colOff>50800</xdr:colOff>
      <xdr:row>57</xdr:row>
      <xdr:rowOff>9882</xdr:rowOff>
    </xdr:to>
    <xdr:cxnSp macro="">
      <xdr:nvCxnSpPr>
        <xdr:cNvPr id="124" name="直線コネクタ 123"/>
        <xdr:cNvCxnSpPr/>
      </xdr:nvCxnSpPr>
      <xdr:spPr>
        <a:xfrm flipV="1">
          <a:off x="2019300" y="9703867"/>
          <a:ext cx="889000" cy="7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9882</xdr:rowOff>
    </xdr:from>
    <xdr:to>
      <xdr:col>10</xdr:col>
      <xdr:colOff>114300</xdr:colOff>
      <xdr:row>57</xdr:row>
      <xdr:rowOff>13215</xdr:rowOff>
    </xdr:to>
    <xdr:cxnSp macro="">
      <xdr:nvCxnSpPr>
        <xdr:cNvPr id="127" name="直線コネクタ 126"/>
        <xdr:cNvCxnSpPr/>
      </xdr:nvCxnSpPr>
      <xdr:spPr>
        <a:xfrm flipV="1">
          <a:off x="1130300" y="9782532"/>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57700</xdr:rowOff>
    </xdr:from>
    <xdr:to>
      <xdr:col>24</xdr:col>
      <xdr:colOff>114300</xdr:colOff>
      <xdr:row>56</xdr:row>
      <xdr:rowOff>159300</xdr:rowOff>
    </xdr:to>
    <xdr:sp macro="" textlink="">
      <xdr:nvSpPr>
        <xdr:cNvPr id="137" name="楕円 136"/>
        <xdr:cNvSpPr/>
      </xdr:nvSpPr>
      <xdr:spPr>
        <a:xfrm>
          <a:off x="4584700" y="96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80577</xdr:rowOff>
    </xdr:from>
    <xdr:ext cx="599010" cy="259045"/>
    <xdr:sp macro="" textlink="">
      <xdr:nvSpPr>
        <xdr:cNvPr id="138" name="物件費該当値テキスト"/>
        <xdr:cNvSpPr txBox="1"/>
      </xdr:nvSpPr>
      <xdr:spPr>
        <a:xfrm>
          <a:off x="4686300" y="95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60234</xdr:rowOff>
    </xdr:from>
    <xdr:to>
      <xdr:col>20</xdr:col>
      <xdr:colOff>38100</xdr:colOff>
      <xdr:row>56</xdr:row>
      <xdr:rowOff>161834</xdr:rowOff>
    </xdr:to>
    <xdr:sp macro="" textlink="">
      <xdr:nvSpPr>
        <xdr:cNvPr id="139" name="楕円 138"/>
        <xdr:cNvSpPr/>
      </xdr:nvSpPr>
      <xdr:spPr>
        <a:xfrm>
          <a:off x="3746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6911</xdr:rowOff>
    </xdr:from>
    <xdr:ext cx="599010" cy="259045"/>
    <xdr:sp macro="" textlink="">
      <xdr:nvSpPr>
        <xdr:cNvPr id="140" name="テキスト ボックス 139"/>
        <xdr:cNvSpPr txBox="1"/>
      </xdr:nvSpPr>
      <xdr:spPr>
        <a:xfrm>
          <a:off x="3497795" y="943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51867</xdr:rowOff>
    </xdr:from>
    <xdr:to>
      <xdr:col>15</xdr:col>
      <xdr:colOff>101600</xdr:colOff>
      <xdr:row>56</xdr:row>
      <xdr:rowOff>153467</xdr:rowOff>
    </xdr:to>
    <xdr:sp macro="" textlink="">
      <xdr:nvSpPr>
        <xdr:cNvPr id="141" name="楕円 140"/>
        <xdr:cNvSpPr/>
      </xdr:nvSpPr>
      <xdr:spPr>
        <a:xfrm>
          <a:off x="2857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169994</xdr:rowOff>
    </xdr:from>
    <xdr:ext cx="599010" cy="259045"/>
    <xdr:sp macro="" textlink="">
      <xdr:nvSpPr>
        <xdr:cNvPr id="142" name="テキスト ボックス 141"/>
        <xdr:cNvSpPr txBox="1"/>
      </xdr:nvSpPr>
      <xdr:spPr>
        <a:xfrm>
          <a:off x="2608795" y="94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130532</xdr:rowOff>
    </xdr:from>
    <xdr:to>
      <xdr:col>10</xdr:col>
      <xdr:colOff>165100</xdr:colOff>
      <xdr:row>57</xdr:row>
      <xdr:rowOff>60682</xdr:rowOff>
    </xdr:to>
    <xdr:sp macro="" textlink="">
      <xdr:nvSpPr>
        <xdr:cNvPr id="143" name="楕円 142"/>
        <xdr:cNvSpPr/>
      </xdr:nvSpPr>
      <xdr:spPr>
        <a:xfrm>
          <a:off x="1968500" y="97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51809</xdr:rowOff>
    </xdr:from>
    <xdr:ext cx="534377" cy="259045"/>
    <xdr:sp macro="" textlink="">
      <xdr:nvSpPr>
        <xdr:cNvPr id="144" name="テキスト ボックス 143"/>
        <xdr:cNvSpPr txBox="1"/>
      </xdr:nvSpPr>
      <xdr:spPr>
        <a:xfrm>
          <a:off x="1752111" y="98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133865</xdr:rowOff>
    </xdr:from>
    <xdr:to>
      <xdr:col>6</xdr:col>
      <xdr:colOff>38100</xdr:colOff>
      <xdr:row>57</xdr:row>
      <xdr:rowOff>64015</xdr:rowOff>
    </xdr:to>
    <xdr:sp macro="" textlink="">
      <xdr:nvSpPr>
        <xdr:cNvPr id="145" name="楕円 144"/>
        <xdr:cNvSpPr/>
      </xdr:nvSpPr>
      <xdr:spPr>
        <a:xfrm>
          <a:off x="1079500" y="97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55142</xdr:rowOff>
    </xdr:from>
    <xdr:ext cx="534377" cy="259045"/>
    <xdr:sp macro="" textlink="">
      <xdr:nvSpPr>
        <xdr:cNvPr id="146" name="テキスト ボックス 145"/>
        <xdr:cNvSpPr txBox="1"/>
      </xdr:nvSpPr>
      <xdr:spPr>
        <a:xfrm>
          <a:off x="863111" y="98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115875</xdr:rowOff>
    </xdr:from>
    <xdr:to>
      <xdr:col>24</xdr:col>
      <xdr:colOff>63500</xdr:colOff>
      <xdr:row>78</xdr:row>
      <xdr:rowOff>119850</xdr:rowOff>
    </xdr:to>
    <xdr:cxnSp macro="">
      <xdr:nvCxnSpPr>
        <xdr:cNvPr id="175" name="直線コネクタ 174"/>
        <xdr:cNvCxnSpPr/>
      </xdr:nvCxnSpPr>
      <xdr:spPr>
        <a:xfrm>
          <a:off x="3797300" y="13488975"/>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115875</xdr:rowOff>
    </xdr:from>
    <xdr:to>
      <xdr:col>19</xdr:col>
      <xdr:colOff>177800</xdr:colOff>
      <xdr:row>78</xdr:row>
      <xdr:rowOff>161265</xdr:rowOff>
    </xdr:to>
    <xdr:cxnSp macro="">
      <xdr:nvCxnSpPr>
        <xdr:cNvPr id="178" name="直線コネクタ 177"/>
        <xdr:cNvCxnSpPr/>
      </xdr:nvCxnSpPr>
      <xdr:spPr>
        <a:xfrm flipV="1">
          <a:off x="2908300" y="13488975"/>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143370</xdr:rowOff>
    </xdr:from>
    <xdr:to>
      <xdr:col>15</xdr:col>
      <xdr:colOff>50800</xdr:colOff>
      <xdr:row>78</xdr:row>
      <xdr:rowOff>161265</xdr:rowOff>
    </xdr:to>
    <xdr:cxnSp macro="">
      <xdr:nvCxnSpPr>
        <xdr:cNvPr id="181" name="直線コネクタ 180"/>
        <xdr:cNvCxnSpPr/>
      </xdr:nvCxnSpPr>
      <xdr:spPr>
        <a:xfrm>
          <a:off x="2019300" y="13516470"/>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143370</xdr:rowOff>
    </xdr:from>
    <xdr:to>
      <xdr:col>10</xdr:col>
      <xdr:colOff>114300</xdr:colOff>
      <xdr:row>78</xdr:row>
      <xdr:rowOff>143421</xdr:rowOff>
    </xdr:to>
    <xdr:cxnSp macro="">
      <xdr:nvCxnSpPr>
        <xdr:cNvPr id="184" name="直線コネクタ 183"/>
        <xdr:cNvCxnSpPr/>
      </xdr:nvCxnSpPr>
      <xdr:spPr>
        <a:xfrm flipV="1">
          <a:off x="1130300" y="13516470"/>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69050</xdr:rowOff>
    </xdr:from>
    <xdr:to>
      <xdr:col>24</xdr:col>
      <xdr:colOff>114300</xdr:colOff>
      <xdr:row>78</xdr:row>
      <xdr:rowOff>170650</xdr:rowOff>
    </xdr:to>
    <xdr:sp macro="" textlink="">
      <xdr:nvSpPr>
        <xdr:cNvPr id="194" name="楕円 193"/>
        <xdr:cNvSpPr/>
      </xdr:nvSpPr>
      <xdr:spPr>
        <a:xfrm>
          <a:off x="45847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155427</xdr:rowOff>
    </xdr:from>
    <xdr:ext cx="469744" cy="259045"/>
    <xdr:sp macro="" textlink="">
      <xdr:nvSpPr>
        <xdr:cNvPr id="195" name="維持補修費該当値テキスト"/>
        <xdr:cNvSpPr txBox="1"/>
      </xdr:nvSpPr>
      <xdr:spPr>
        <a:xfrm>
          <a:off x="4686300" y="133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65075</xdr:rowOff>
    </xdr:from>
    <xdr:to>
      <xdr:col>20</xdr:col>
      <xdr:colOff>38100</xdr:colOff>
      <xdr:row>78</xdr:row>
      <xdr:rowOff>166675</xdr:rowOff>
    </xdr:to>
    <xdr:sp macro="" textlink="">
      <xdr:nvSpPr>
        <xdr:cNvPr id="196" name="楕円 195"/>
        <xdr:cNvSpPr/>
      </xdr:nvSpPr>
      <xdr:spPr>
        <a:xfrm>
          <a:off x="3746500" y="134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157802</xdr:rowOff>
    </xdr:from>
    <xdr:ext cx="469744" cy="259045"/>
    <xdr:sp macro="" textlink="">
      <xdr:nvSpPr>
        <xdr:cNvPr id="197" name="テキスト ボックス 196"/>
        <xdr:cNvSpPr txBox="1"/>
      </xdr:nvSpPr>
      <xdr:spPr>
        <a:xfrm>
          <a:off x="3562428" y="135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110465</xdr:rowOff>
    </xdr:from>
    <xdr:to>
      <xdr:col>15</xdr:col>
      <xdr:colOff>101600</xdr:colOff>
      <xdr:row>79</xdr:row>
      <xdr:rowOff>40615</xdr:rowOff>
    </xdr:to>
    <xdr:sp macro="" textlink="">
      <xdr:nvSpPr>
        <xdr:cNvPr id="198" name="楕円 197"/>
        <xdr:cNvSpPr/>
      </xdr:nvSpPr>
      <xdr:spPr>
        <a:xfrm>
          <a:off x="2857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31742</xdr:rowOff>
    </xdr:from>
    <xdr:ext cx="469744" cy="259045"/>
    <xdr:sp macro="" textlink="">
      <xdr:nvSpPr>
        <xdr:cNvPr id="199" name="テキスト ボックス 198"/>
        <xdr:cNvSpPr txBox="1"/>
      </xdr:nvSpPr>
      <xdr:spPr>
        <a:xfrm>
          <a:off x="2673428" y="135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92570</xdr:rowOff>
    </xdr:from>
    <xdr:to>
      <xdr:col>10</xdr:col>
      <xdr:colOff>165100</xdr:colOff>
      <xdr:row>79</xdr:row>
      <xdr:rowOff>22720</xdr:rowOff>
    </xdr:to>
    <xdr:sp macro="" textlink="">
      <xdr:nvSpPr>
        <xdr:cNvPr id="200" name="楕円 199"/>
        <xdr:cNvSpPr/>
      </xdr:nvSpPr>
      <xdr:spPr>
        <a:xfrm>
          <a:off x="1968500" y="13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13847</xdr:rowOff>
    </xdr:from>
    <xdr:ext cx="469744" cy="259045"/>
    <xdr:sp macro="" textlink="">
      <xdr:nvSpPr>
        <xdr:cNvPr id="201" name="テキスト ボックス 200"/>
        <xdr:cNvSpPr txBox="1"/>
      </xdr:nvSpPr>
      <xdr:spPr>
        <a:xfrm>
          <a:off x="1784428" y="135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92621</xdr:rowOff>
    </xdr:from>
    <xdr:to>
      <xdr:col>6</xdr:col>
      <xdr:colOff>38100</xdr:colOff>
      <xdr:row>79</xdr:row>
      <xdr:rowOff>22771</xdr:rowOff>
    </xdr:to>
    <xdr:sp macro="" textlink="">
      <xdr:nvSpPr>
        <xdr:cNvPr id="202" name="楕円 201"/>
        <xdr:cNvSpPr/>
      </xdr:nvSpPr>
      <xdr:spPr>
        <a:xfrm>
          <a:off x="1079500" y="13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13898</xdr:rowOff>
    </xdr:from>
    <xdr:ext cx="469744" cy="259045"/>
    <xdr:sp macro="" textlink="">
      <xdr:nvSpPr>
        <xdr:cNvPr id="203" name="テキスト ボックス 202"/>
        <xdr:cNvSpPr txBox="1"/>
      </xdr:nvSpPr>
      <xdr:spPr>
        <a:xfrm>
          <a:off x="895428" y="135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56947</xdr:rowOff>
    </xdr:from>
    <xdr:to>
      <xdr:col>24</xdr:col>
      <xdr:colOff>63500</xdr:colOff>
      <xdr:row>96</xdr:row>
      <xdr:rowOff>120738</xdr:rowOff>
    </xdr:to>
    <xdr:cxnSp macro="">
      <xdr:nvCxnSpPr>
        <xdr:cNvPr id="233" name="直線コネクタ 232"/>
        <xdr:cNvCxnSpPr/>
      </xdr:nvCxnSpPr>
      <xdr:spPr>
        <a:xfrm>
          <a:off x="3797300" y="16516147"/>
          <a:ext cx="8382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56947</xdr:rowOff>
    </xdr:from>
    <xdr:to>
      <xdr:col>19</xdr:col>
      <xdr:colOff>177800</xdr:colOff>
      <xdr:row>96</xdr:row>
      <xdr:rowOff>68047</xdr:rowOff>
    </xdr:to>
    <xdr:cxnSp macro="">
      <xdr:nvCxnSpPr>
        <xdr:cNvPr id="236" name="直線コネクタ 235"/>
        <xdr:cNvCxnSpPr/>
      </xdr:nvCxnSpPr>
      <xdr:spPr>
        <a:xfrm flipV="1">
          <a:off x="2908300" y="1651614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68047</xdr:rowOff>
    </xdr:from>
    <xdr:to>
      <xdr:col>15</xdr:col>
      <xdr:colOff>50800</xdr:colOff>
      <xdr:row>96</xdr:row>
      <xdr:rowOff>73189</xdr:rowOff>
    </xdr:to>
    <xdr:cxnSp macro="">
      <xdr:nvCxnSpPr>
        <xdr:cNvPr id="239" name="直線コネクタ 238"/>
        <xdr:cNvCxnSpPr/>
      </xdr:nvCxnSpPr>
      <xdr:spPr>
        <a:xfrm flipV="1">
          <a:off x="2019300" y="16527247"/>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164985</xdr:rowOff>
    </xdr:from>
    <xdr:to>
      <xdr:col>10</xdr:col>
      <xdr:colOff>114300</xdr:colOff>
      <xdr:row>96</xdr:row>
      <xdr:rowOff>73189</xdr:rowOff>
    </xdr:to>
    <xdr:cxnSp macro="">
      <xdr:nvCxnSpPr>
        <xdr:cNvPr id="242" name="直線コネクタ 241"/>
        <xdr:cNvCxnSpPr/>
      </xdr:nvCxnSpPr>
      <xdr:spPr>
        <a:xfrm>
          <a:off x="1130300" y="16452735"/>
          <a:ext cx="889000" cy="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69938</xdr:rowOff>
    </xdr:from>
    <xdr:to>
      <xdr:col>24</xdr:col>
      <xdr:colOff>114300</xdr:colOff>
      <xdr:row>97</xdr:row>
      <xdr:rowOff>88</xdr:rowOff>
    </xdr:to>
    <xdr:sp macro="" textlink="">
      <xdr:nvSpPr>
        <xdr:cNvPr id="252" name="楕円 251"/>
        <xdr:cNvSpPr/>
      </xdr:nvSpPr>
      <xdr:spPr>
        <a:xfrm>
          <a:off x="4584700" y="165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92815</xdr:rowOff>
    </xdr:from>
    <xdr:ext cx="534377" cy="259045"/>
    <xdr:sp macro="" textlink="">
      <xdr:nvSpPr>
        <xdr:cNvPr id="253" name="扶助費該当値テキスト"/>
        <xdr:cNvSpPr txBox="1"/>
      </xdr:nvSpPr>
      <xdr:spPr>
        <a:xfrm>
          <a:off x="4686300" y="163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6147</xdr:rowOff>
    </xdr:from>
    <xdr:to>
      <xdr:col>20</xdr:col>
      <xdr:colOff>38100</xdr:colOff>
      <xdr:row>96</xdr:row>
      <xdr:rowOff>107747</xdr:rowOff>
    </xdr:to>
    <xdr:sp macro="" textlink="">
      <xdr:nvSpPr>
        <xdr:cNvPr id="254" name="楕円 253"/>
        <xdr:cNvSpPr/>
      </xdr:nvSpPr>
      <xdr:spPr>
        <a:xfrm>
          <a:off x="3746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124274</xdr:rowOff>
    </xdr:from>
    <xdr:ext cx="534377" cy="259045"/>
    <xdr:sp macro="" textlink="">
      <xdr:nvSpPr>
        <xdr:cNvPr id="255" name="テキスト ボックス 254"/>
        <xdr:cNvSpPr txBox="1"/>
      </xdr:nvSpPr>
      <xdr:spPr>
        <a:xfrm>
          <a:off x="3530111" y="162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17247</xdr:rowOff>
    </xdr:from>
    <xdr:to>
      <xdr:col>15</xdr:col>
      <xdr:colOff>101600</xdr:colOff>
      <xdr:row>96</xdr:row>
      <xdr:rowOff>118847</xdr:rowOff>
    </xdr:to>
    <xdr:sp macro="" textlink="">
      <xdr:nvSpPr>
        <xdr:cNvPr id="256" name="楕円 255"/>
        <xdr:cNvSpPr/>
      </xdr:nvSpPr>
      <xdr:spPr>
        <a:xfrm>
          <a:off x="28575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135374</xdr:rowOff>
    </xdr:from>
    <xdr:ext cx="534377" cy="259045"/>
    <xdr:sp macro="" textlink="">
      <xdr:nvSpPr>
        <xdr:cNvPr id="257" name="テキスト ボックス 256"/>
        <xdr:cNvSpPr txBox="1"/>
      </xdr:nvSpPr>
      <xdr:spPr>
        <a:xfrm>
          <a:off x="2641111" y="16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22389</xdr:rowOff>
    </xdr:from>
    <xdr:to>
      <xdr:col>10</xdr:col>
      <xdr:colOff>165100</xdr:colOff>
      <xdr:row>96</xdr:row>
      <xdr:rowOff>123989</xdr:rowOff>
    </xdr:to>
    <xdr:sp macro="" textlink="">
      <xdr:nvSpPr>
        <xdr:cNvPr id="258" name="楕円 257"/>
        <xdr:cNvSpPr/>
      </xdr:nvSpPr>
      <xdr:spPr>
        <a:xfrm>
          <a:off x="1968500" y="164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140516</xdr:rowOff>
    </xdr:from>
    <xdr:ext cx="534377" cy="259045"/>
    <xdr:sp macro="" textlink="">
      <xdr:nvSpPr>
        <xdr:cNvPr id="259" name="テキスト ボックス 258"/>
        <xdr:cNvSpPr txBox="1"/>
      </xdr:nvSpPr>
      <xdr:spPr>
        <a:xfrm>
          <a:off x="1752111" y="162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114185</xdr:rowOff>
    </xdr:from>
    <xdr:to>
      <xdr:col>6</xdr:col>
      <xdr:colOff>38100</xdr:colOff>
      <xdr:row>96</xdr:row>
      <xdr:rowOff>44335</xdr:rowOff>
    </xdr:to>
    <xdr:sp macro="" textlink="">
      <xdr:nvSpPr>
        <xdr:cNvPr id="260" name="楕円 259"/>
        <xdr:cNvSpPr/>
      </xdr:nvSpPr>
      <xdr:spPr>
        <a:xfrm>
          <a:off x="1079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60862</xdr:rowOff>
    </xdr:from>
    <xdr:ext cx="534377" cy="259045"/>
    <xdr:sp macro="" textlink="">
      <xdr:nvSpPr>
        <xdr:cNvPr id="261" name="テキスト ボックス 260"/>
        <xdr:cNvSpPr txBox="1"/>
      </xdr:nvSpPr>
      <xdr:spPr>
        <a:xfrm>
          <a:off x="863111" y="161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38946</xdr:rowOff>
    </xdr:from>
    <xdr:to>
      <xdr:col>55</xdr:col>
      <xdr:colOff>0</xdr:colOff>
      <xdr:row>38</xdr:row>
      <xdr:rowOff>9434</xdr:rowOff>
    </xdr:to>
    <xdr:cxnSp macro="">
      <xdr:nvCxnSpPr>
        <xdr:cNvPr id="290" name="直線コネクタ 289"/>
        <xdr:cNvCxnSpPr/>
      </xdr:nvCxnSpPr>
      <xdr:spPr>
        <a:xfrm flipV="1">
          <a:off x="9639300" y="6211146"/>
          <a:ext cx="838200" cy="3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9434</xdr:rowOff>
    </xdr:from>
    <xdr:to>
      <xdr:col>50</xdr:col>
      <xdr:colOff>114300</xdr:colOff>
      <xdr:row>38</xdr:row>
      <xdr:rowOff>12029</xdr:rowOff>
    </xdr:to>
    <xdr:cxnSp macro="">
      <xdr:nvCxnSpPr>
        <xdr:cNvPr id="293" name="直線コネクタ 292"/>
        <xdr:cNvCxnSpPr/>
      </xdr:nvCxnSpPr>
      <xdr:spPr>
        <a:xfrm flipV="1">
          <a:off x="8750300" y="6524534"/>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5384</xdr:rowOff>
    </xdr:from>
    <xdr:to>
      <xdr:col>45</xdr:col>
      <xdr:colOff>177800</xdr:colOff>
      <xdr:row>38</xdr:row>
      <xdr:rowOff>12029</xdr:rowOff>
    </xdr:to>
    <xdr:cxnSp macro="">
      <xdr:nvCxnSpPr>
        <xdr:cNvPr id="296" name="直線コネクタ 295"/>
        <xdr:cNvCxnSpPr/>
      </xdr:nvCxnSpPr>
      <xdr:spPr>
        <a:xfrm>
          <a:off x="7861300" y="6520484"/>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5384</xdr:rowOff>
    </xdr:from>
    <xdr:to>
      <xdr:col>41</xdr:col>
      <xdr:colOff>50800</xdr:colOff>
      <xdr:row>38</xdr:row>
      <xdr:rowOff>16566</xdr:rowOff>
    </xdr:to>
    <xdr:cxnSp macro="">
      <xdr:nvCxnSpPr>
        <xdr:cNvPr id="299" name="直線コネクタ 298"/>
        <xdr:cNvCxnSpPr/>
      </xdr:nvCxnSpPr>
      <xdr:spPr>
        <a:xfrm flipV="1">
          <a:off x="6972300" y="652048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159596</xdr:rowOff>
    </xdr:from>
    <xdr:to>
      <xdr:col>55</xdr:col>
      <xdr:colOff>50800</xdr:colOff>
      <xdr:row>36</xdr:row>
      <xdr:rowOff>89746</xdr:rowOff>
    </xdr:to>
    <xdr:sp macro="" textlink="">
      <xdr:nvSpPr>
        <xdr:cNvPr id="309" name="楕円 308"/>
        <xdr:cNvSpPr/>
      </xdr:nvSpPr>
      <xdr:spPr>
        <a:xfrm>
          <a:off x="10426700" y="6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11023</xdr:rowOff>
    </xdr:from>
    <xdr:ext cx="599010" cy="259045"/>
    <xdr:sp macro="" textlink="">
      <xdr:nvSpPr>
        <xdr:cNvPr id="310" name="補助費等該当値テキスト"/>
        <xdr:cNvSpPr txBox="1"/>
      </xdr:nvSpPr>
      <xdr:spPr>
        <a:xfrm>
          <a:off x="10528300" y="60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130084</xdr:rowOff>
    </xdr:from>
    <xdr:to>
      <xdr:col>50</xdr:col>
      <xdr:colOff>165100</xdr:colOff>
      <xdr:row>38</xdr:row>
      <xdr:rowOff>60234</xdr:rowOff>
    </xdr:to>
    <xdr:sp macro="" textlink="">
      <xdr:nvSpPr>
        <xdr:cNvPr id="311" name="楕円 310"/>
        <xdr:cNvSpPr/>
      </xdr:nvSpPr>
      <xdr:spPr>
        <a:xfrm>
          <a:off x="95885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76761</xdr:rowOff>
    </xdr:from>
    <xdr:ext cx="599010" cy="259045"/>
    <xdr:sp macro="" textlink="">
      <xdr:nvSpPr>
        <xdr:cNvPr id="312" name="テキスト ボックス 311"/>
        <xdr:cNvSpPr txBox="1"/>
      </xdr:nvSpPr>
      <xdr:spPr>
        <a:xfrm>
          <a:off x="9339795" y="624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132679</xdr:rowOff>
    </xdr:from>
    <xdr:to>
      <xdr:col>46</xdr:col>
      <xdr:colOff>38100</xdr:colOff>
      <xdr:row>38</xdr:row>
      <xdr:rowOff>62829</xdr:rowOff>
    </xdr:to>
    <xdr:sp macro="" textlink="">
      <xdr:nvSpPr>
        <xdr:cNvPr id="313" name="楕円 312"/>
        <xdr:cNvSpPr/>
      </xdr:nvSpPr>
      <xdr:spPr>
        <a:xfrm>
          <a:off x="8699500" y="64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79356</xdr:rowOff>
    </xdr:from>
    <xdr:ext cx="599010" cy="259045"/>
    <xdr:sp macro="" textlink="">
      <xdr:nvSpPr>
        <xdr:cNvPr id="314" name="テキスト ボックス 313"/>
        <xdr:cNvSpPr txBox="1"/>
      </xdr:nvSpPr>
      <xdr:spPr>
        <a:xfrm>
          <a:off x="8450795" y="625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126034</xdr:rowOff>
    </xdr:from>
    <xdr:to>
      <xdr:col>41</xdr:col>
      <xdr:colOff>101600</xdr:colOff>
      <xdr:row>38</xdr:row>
      <xdr:rowOff>56184</xdr:rowOff>
    </xdr:to>
    <xdr:sp macro="" textlink="">
      <xdr:nvSpPr>
        <xdr:cNvPr id="315" name="楕円 314"/>
        <xdr:cNvSpPr/>
      </xdr:nvSpPr>
      <xdr:spPr>
        <a:xfrm>
          <a:off x="7810500" y="64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72711</xdr:rowOff>
    </xdr:from>
    <xdr:ext cx="599010" cy="259045"/>
    <xdr:sp macro="" textlink="">
      <xdr:nvSpPr>
        <xdr:cNvPr id="316" name="テキスト ボックス 315"/>
        <xdr:cNvSpPr txBox="1"/>
      </xdr:nvSpPr>
      <xdr:spPr>
        <a:xfrm>
          <a:off x="7561795" y="624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137216</xdr:rowOff>
    </xdr:from>
    <xdr:to>
      <xdr:col>36</xdr:col>
      <xdr:colOff>165100</xdr:colOff>
      <xdr:row>38</xdr:row>
      <xdr:rowOff>67366</xdr:rowOff>
    </xdr:to>
    <xdr:sp macro="" textlink="">
      <xdr:nvSpPr>
        <xdr:cNvPr id="317" name="楕円 316"/>
        <xdr:cNvSpPr/>
      </xdr:nvSpPr>
      <xdr:spPr>
        <a:xfrm>
          <a:off x="6921500" y="64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83893</xdr:rowOff>
    </xdr:from>
    <xdr:ext cx="599010" cy="259045"/>
    <xdr:sp macro="" textlink="">
      <xdr:nvSpPr>
        <xdr:cNvPr id="318" name="テキスト ボックス 317"/>
        <xdr:cNvSpPr txBox="1"/>
      </xdr:nvSpPr>
      <xdr:spPr>
        <a:xfrm>
          <a:off x="6672795" y="62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86037</xdr:rowOff>
    </xdr:from>
    <xdr:to>
      <xdr:col>55</xdr:col>
      <xdr:colOff>0</xdr:colOff>
      <xdr:row>58</xdr:row>
      <xdr:rowOff>88895</xdr:rowOff>
    </xdr:to>
    <xdr:cxnSp macro="">
      <xdr:nvCxnSpPr>
        <xdr:cNvPr id="345" name="直線コネクタ 344"/>
        <xdr:cNvCxnSpPr/>
      </xdr:nvCxnSpPr>
      <xdr:spPr>
        <a:xfrm>
          <a:off x="9639300" y="1003013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86037</xdr:rowOff>
    </xdr:from>
    <xdr:to>
      <xdr:col>50</xdr:col>
      <xdr:colOff>114300</xdr:colOff>
      <xdr:row>58</xdr:row>
      <xdr:rowOff>91507</xdr:rowOff>
    </xdr:to>
    <xdr:cxnSp macro="">
      <xdr:nvCxnSpPr>
        <xdr:cNvPr id="348" name="直線コネクタ 347"/>
        <xdr:cNvCxnSpPr/>
      </xdr:nvCxnSpPr>
      <xdr:spPr>
        <a:xfrm flipV="1">
          <a:off x="8750300" y="10030137"/>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79208</xdr:rowOff>
    </xdr:from>
    <xdr:to>
      <xdr:col>45</xdr:col>
      <xdr:colOff>177800</xdr:colOff>
      <xdr:row>58</xdr:row>
      <xdr:rowOff>91507</xdr:rowOff>
    </xdr:to>
    <xdr:cxnSp macro="">
      <xdr:nvCxnSpPr>
        <xdr:cNvPr id="351" name="直線コネクタ 350"/>
        <xdr:cNvCxnSpPr/>
      </xdr:nvCxnSpPr>
      <xdr:spPr>
        <a:xfrm>
          <a:off x="7861300" y="10023308"/>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79208</xdr:rowOff>
    </xdr:from>
    <xdr:to>
      <xdr:col>41</xdr:col>
      <xdr:colOff>50800</xdr:colOff>
      <xdr:row>58</xdr:row>
      <xdr:rowOff>94569</xdr:rowOff>
    </xdr:to>
    <xdr:cxnSp macro="">
      <xdr:nvCxnSpPr>
        <xdr:cNvPr id="354" name="直線コネクタ 353"/>
        <xdr:cNvCxnSpPr/>
      </xdr:nvCxnSpPr>
      <xdr:spPr>
        <a:xfrm flipV="1">
          <a:off x="6972300" y="10023308"/>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38095</xdr:rowOff>
    </xdr:from>
    <xdr:to>
      <xdr:col>55</xdr:col>
      <xdr:colOff>50800</xdr:colOff>
      <xdr:row>58</xdr:row>
      <xdr:rowOff>139695</xdr:rowOff>
    </xdr:to>
    <xdr:sp macro="" textlink="">
      <xdr:nvSpPr>
        <xdr:cNvPr id="364" name="楕円 363"/>
        <xdr:cNvSpPr/>
      </xdr:nvSpPr>
      <xdr:spPr>
        <a:xfrm>
          <a:off x="10426700" y="99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35237</xdr:rowOff>
    </xdr:from>
    <xdr:to>
      <xdr:col>50</xdr:col>
      <xdr:colOff>165100</xdr:colOff>
      <xdr:row>58</xdr:row>
      <xdr:rowOff>136837</xdr:rowOff>
    </xdr:to>
    <xdr:sp macro="" textlink="">
      <xdr:nvSpPr>
        <xdr:cNvPr id="366" name="楕円 365"/>
        <xdr:cNvSpPr/>
      </xdr:nvSpPr>
      <xdr:spPr>
        <a:xfrm>
          <a:off x="9588500" y="99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127964</xdr:rowOff>
    </xdr:from>
    <xdr:ext cx="599010" cy="259045"/>
    <xdr:sp macro="" textlink="">
      <xdr:nvSpPr>
        <xdr:cNvPr id="367" name="テキスト ボックス 366"/>
        <xdr:cNvSpPr txBox="1"/>
      </xdr:nvSpPr>
      <xdr:spPr>
        <a:xfrm>
          <a:off x="9339795" y="1007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40707</xdr:rowOff>
    </xdr:from>
    <xdr:to>
      <xdr:col>46</xdr:col>
      <xdr:colOff>38100</xdr:colOff>
      <xdr:row>58</xdr:row>
      <xdr:rowOff>142307</xdr:rowOff>
    </xdr:to>
    <xdr:sp macro="" textlink="">
      <xdr:nvSpPr>
        <xdr:cNvPr id="368" name="楕円 367"/>
        <xdr:cNvSpPr/>
      </xdr:nvSpPr>
      <xdr:spPr>
        <a:xfrm>
          <a:off x="8699500" y="99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133434</xdr:rowOff>
    </xdr:from>
    <xdr:ext cx="599010" cy="259045"/>
    <xdr:sp macro="" textlink="">
      <xdr:nvSpPr>
        <xdr:cNvPr id="369" name="テキスト ボックス 368"/>
        <xdr:cNvSpPr txBox="1"/>
      </xdr:nvSpPr>
      <xdr:spPr>
        <a:xfrm>
          <a:off x="8450795" y="1007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28408</xdr:rowOff>
    </xdr:from>
    <xdr:to>
      <xdr:col>41</xdr:col>
      <xdr:colOff>101600</xdr:colOff>
      <xdr:row>58</xdr:row>
      <xdr:rowOff>130008</xdr:rowOff>
    </xdr:to>
    <xdr:sp macro="" textlink="">
      <xdr:nvSpPr>
        <xdr:cNvPr id="370" name="楕円 369"/>
        <xdr:cNvSpPr/>
      </xdr:nvSpPr>
      <xdr:spPr>
        <a:xfrm>
          <a:off x="7810500" y="9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146535</xdr:rowOff>
    </xdr:from>
    <xdr:ext cx="599010" cy="259045"/>
    <xdr:sp macro="" textlink="">
      <xdr:nvSpPr>
        <xdr:cNvPr id="371" name="テキスト ボックス 370"/>
        <xdr:cNvSpPr txBox="1"/>
      </xdr:nvSpPr>
      <xdr:spPr>
        <a:xfrm>
          <a:off x="7561795" y="974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43769</xdr:rowOff>
    </xdr:from>
    <xdr:to>
      <xdr:col>36</xdr:col>
      <xdr:colOff>165100</xdr:colOff>
      <xdr:row>58</xdr:row>
      <xdr:rowOff>145369</xdr:rowOff>
    </xdr:to>
    <xdr:sp macro="" textlink="">
      <xdr:nvSpPr>
        <xdr:cNvPr id="372" name="楕円 371"/>
        <xdr:cNvSpPr/>
      </xdr:nvSpPr>
      <xdr:spPr>
        <a:xfrm>
          <a:off x="6921500" y="9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136496</xdr:rowOff>
    </xdr:from>
    <xdr:ext cx="534377" cy="259045"/>
    <xdr:sp macro="" textlink="">
      <xdr:nvSpPr>
        <xdr:cNvPr id="373" name="テキスト ボックス 372"/>
        <xdr:cNvSpPr txBox="1"/>
      </xdr:nvSpPr>
      <xdr:spPr>
        <a:xfrm>
          <a:off x="6705111" y="100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138629</xdr:rowOff>
    </xdr:from>
    <xdr:to>
      <xdr:col>55</xdr:col>
      <xdr:colOff>0</xdr:colOff>
      <xdr:row>78</xdr:row>
      <xdr:rowOff>162156</xdr:rowOff>
    </xdr:to>
    <xdr:cxnSp macro="">
      <xdr:nvCxnSpPr>
        <xdr:cNvPr id="402" name="直線コネクタ 401"/>
        <xdr:cNvCxnSpPr/>
      </xdr:nvCxnSpPr>
      <xdr:spPr>
        <a:xfrm>
          <a:off x="9639300" y="13511729"/>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138629</xdr:rowOff>
    </xdr:from>
    <xdr:to>
      <xdr:col>50</xdr:col>
      <xdr:colOff>114300</xdr:colOff>
      <xdr:row>79</xdr:row>
      <xdr:rowOff>4147</xdr:rowOff>
    </xdr:to>
    <xdr:cxnSp macro="">
      <xdr:nvCxnSpPr>
        <xdr:cNvPr id="405" name="直線コネクタ 404"/>
        <xdr:cNvCxnSpPr/>
      </xdr:nvCxnSpPr>
      <xdr:spPr>
        <a:xfrm flipV="1">
          <a:off x="8750300" y="13511729"/>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146926</xdr:rowOff>
    </xdr:from>
    <xdr:to>
      <xdr:col>45</xdr:col>
      <xdr:colOff>177800</xdr:colOff>
      <xdr:row>79</xdr:row>
      <xdr:rowOff>4147</xdr:rowOff>
    </xdr:to>
    <xdr:cxnSp macro="">
      <xdr:nvCxnSpPr>
        <xdr:cNvPr id="408" name="直線コネクタ 407"/>
        <xdr:cNvCxnSpPr/>
      </xdr:nvCxnSpPr>
      <xdr:spPr>
        <a:xfrm>
          <a:off x="7861300" y="13520026"/>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146926</xdr:rowOff>
    </xdr:from>
    <xdr:to>
      <xdr:col>41</xdr:col>
      <xdr:colOff>50800</xdr:colOff>
      <xdr:row>79</xdr:row>
      <xdr:rowOff>24082</xdr:rowOff>
    </xdr:to>
    <xdr:cxnSp macro="">
      <xdr:nvCxnSpPr>
        <xdr:cNvPr id="411" name="直線コネクタ 410"/>
        <xdr:cNvCxnSpPr/>
      </xdr:nvCxnSpPr>
      <xdr:spPr>
        <a:xfrm flipV="1">
          <a:off x="6972300" y="13520026"/>
          <a:ext cx="889000" cy="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111356</xdr:rowOff>
    </xdr:from>
    <xdr:to>
      <xdr:col>55</xdr:col>
      <xdr:colOff>50800</xdr:colOff>
      <xdr:row>79</xdr:row>
      <xdr:rowOff>41506</xdr:rowOff>
    </xdr:to>
    <xdr:sp macro="" textlink="">
      <xdr:nvSpPr>
        <xdr:cNvPr id="421" name="楕円 420"/>
        <xdr:cNvSpPr/>
      </xdr:nvSpPr>
      <xdr:spPr>
        <a:xfrm>
          <a:off x="10426700" y="13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70733</xdr:rowOff>
    </xdr:from>
    <xdr:ext cx="534377" cy="259045"/>
    <xdr:sp macro="" textlink="">
      <xdr:nvSpPr>
        <xdr:cNvPr id="422" name="普通建設事業費 （ うち新規整備　）該当値テキスト"/>
        <xdr:cNvSpPr txBox="1"/>
      </xdr:nvSpPr>
      <xdr:spPr>
        <a:xfrm>
          <a:off x="10528300" y="132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87829</xdr:rowOff>
    </xdr:from>
    <xdr:to>
      <xdr:col>50</xdr:col>
      <xdr:colOff>165100</xdr:colOff>
      <xdr:row>79</xdr:row>
      <xdr:rowOff>17979</xdr:rowOff>
    </xdr:to>
    <xdr:sp macro="" textlink="">
      <xdr:nvSpPr>
        <xdr:cNvPr id="423" name="楕円 422"/>
        <xdr:cNvSpPr/>
      </xdr:nvSpPr>
      <xdr:spPr>
        <a:xfrm>
          <a:off x="9588500" y="13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34506</xdr:rowOff>
    </xdr:from>
    <xdr:ext cx="534377" cy="259045"/>
    <xdr:sp macro="" textlink="">
      <xdr:nvSpPr>
        <xdr:cNvPr id="424" name="テキスト ボックス 423"/>
        <xdr:cNvSpPr txBox="1"/>
      </xdr:nvSpPr>
      <xdr:spPr>
        <a:xfrm>
          <a:off x="9372111" y="132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124797</xdr:rowOff>
    </xdr:from>
    <xdr:to>
      <xdr:col>46</xdr:col>
      <xdr:colOff>38100</xdr:colOff>
      <xdr:row>79</xdr:row>
      <xdr:rowOff>54947</xdr:rowOff>
    </xdr:to>
    <xdr:sp macro="" textlink="">
      <xdr:nvSpPr>
        <xdr:cNvPr id="425" name="楕円 424"/>
        <xdr:cNvSpPr/>
      </xdr:nvSpPr>
      <xdr:spPr>
        <a:xfrm>
          <a:off x="8699500" y="134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46074</xdr:rowOff>
    </xdr:from>
    <xdr:ext cx="534377" cy="259045"/>
    <xdr:sp macro="" textlink="">
      <xdr:nvSpPr>
        <xdr:cNvPr id="426" name="テキスト ボックス 425"/>
        <xdr:cNvSpPr txBox="1"/>
      </xdr:nvSpPr>
      <xdr:spPr>
        <a:xfrm>
          <a:off x="8483111" y="135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96126</xdr:rowOff>
    </xdr:from>
    <xdr:to>
      <xdr:col>41</xdr:col>
      <xdr:colOff>101600</xdr:colOff>
      <xdr:row>79</xdr:row>
      <xdr:rowOff>26276</xdr:rowOff>
    </xdr:to>
    <xdr:sp macro="" textlink="">
      <xdr:nvSpPr>
        <xdr:cNvPr id="427" name="楕円 426"/>
        <xdr:cNvSpPr/>
      </xdr:nvSpPr>
      <xdr:spPr>
        <a:xfrm>
          <a:off x="7810500" y="134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42803</xdr:rowOff>
    </xdr:from>
    <xdr:ext cx="534377" cy="259045"/>
    <xdr:sp macro="" textlink="">
      <xdr:nvSpPr>
        <xdr:cNvPr id="428" name="テキスト ボックス 427"/>
        <xdr:cNvSpPr txBox="1"/>
      </xdr:nvSpPr>
      <xdr:spPr>
        <a:xfrm>
          <a:off x="7594111" y="132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144732</xdr:rowOff>
    </xdr:from>
    <xdr:to>
      <xdr:col>36</xdr:col>
      <xdr:colOff>165100</xdr:colOff>
      <xdr:row>79</xdr:row>
      <xdr:rowOff>74882</xdr:rowOff>
    </xdr:to>
    <xdr:sp macro="" textlink="">
      <xdr:nvSpPr>
        <xdr:cNvPr id="429" name="楕円 428"/>
        <xdr:cNvSpPr/>
      </xdr:nvSpPr>
      <xdr:spPr>
        <a:xfrm>
          <a:off x="6921500" y="135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66009</xdr:rowOff>
    </xdr:from>
    <xdr:ext cx="534377" cy="259045"/>
    <xdr:sp macro="" textlink="">
      <xdr:nvSpPr>
        <xdr:cNvPr id="430" name="テキスト ボックス 429"/>
        <xdr:cNvSpPr txBox="1"/>
      </xdr:nvSpPr>
      <xdr:spPr>
        <a:xfrm>
          <a:off x="6705111" y="136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139129</xdr:rowOff>
    </xdr:from>
    <xdr:to>
      <xdr:col>55</xdr:col>
      <xdr:colOff>0</xdr:colOff>
      <xdr:row>98</xdr:row>
      <xdr:rowOff>155739</xdr:rowOff>
    </xdr:to>
    <xdr:cxnSp macro="">
      <xdr:nvCxnSpPr>
        <xdr:cNvPr id="459" name="直線コネクタ 458"/>
        <xdr:cNvCxnSpPr/>
      </xdr:nvCxnSpPr>
      <xdr:spPr>
        <a:xfrm flipV="1">
          <a:off x="9639300" y="16941229"/>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134731</xdr:rowOff>
    </xdr:from>
    <xdr:to>
      <xdr:col>50</xdr:col>
      <xdr:colOff>114300</xdr:colOff>
      <xdr:row>98</xdr:row>
      <xdr:rowOff>155739</xdr:rowOff>
    </xdr:to>
    <xdr:cxnSp macro="">
      <xdr:nvCxnSpPr>
        <xdr:cNvPr id="462" name="直線コネクタ 461"/>
        <xdr:cNvCxnSpPr/>
      </xdr:nvCxnSpPr>
      <xdr:spPr>
        <a:xfrm>
          <a:off x="8750300" y="16936831"/>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134731</xdr:rowOff>
    </xdr:from>
    <xdr:to>
      <xdr:col>45</xdr:col>
      <xdr:colOff>177800</xdr:colOff>
      <xdr:row>98</xdr:row>
      <xdr:rowOff>139173</xdr:rowOff>
    </xdr:to>
    <xdr:cxnSp macro="">
      <xdr:nvCxnSpPr>
        <xdr:cNvPr id="465" name="直線コネクタ 464"/>
        <xdr:cNvCxnSpPr/>
      </xdr:nvCxnSpPr>
      <xdr:spPr>
        <a:xfrm flipV="1">
          <a:off x="7861300" y="1693683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136339</xdr:rowOff>
    </xdr:from>
    <xdr:to>
      <xdr:col>41</xdr:col>
      <xdr:colOff>50800</xdr:colOff>
      <xdr:row>98</xdr:row>
      <xdr:rowOff>139173</xdr:rowOff>
    </xdr:to>
    <xdr:cxnSp macro="">
      <xdr:nvCxnSpPr>
        <xdr:cNvPr id="468" name="直線コネクタ 467"/>
        <xdr:cNvCxnSpPr/>
      </xdr:nvCxnSpPr>
      <xdr:spPr>
        <a:xfrm>
          <a:off x="6972300" y="16938439"/>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88329</xdr:rowOff>
    </xdr:from>
    <xdr:to>
      <xdr:col>55</xdr:col>
      <xdr:colOff>50800</xdr:colOff>
      <xdr:row>99</xdr:row>
      <xdr:rowOff>18479</xdr:rowOff>
    </xdr:to>
    <xdr:sp macro="" textlink="">
      <xdr:nvSpPr>
        <xdr:cNvPr id="478" name="楕円 477"/>
        <xdr:cNvSpPr/>
      </xdr:nvSpPr>
      <xdr:spPr>
        <a:xfrm>
          <a:off x="10426700" y="168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104939</xdr:rowOff>
    </xdr:from>
    <xdr:to>
      <xdr:col>50</xdr:col>
      <xdr:colOff>165100</xdr:colOff>
      <xdr:row>99</xdr:row>
      <xdr:rowOff>35089</xdr:rowOff>
    </xdr:to>
    <xdr:sp macro="" textlink="">
      <xdr:nvSpPr>
        <xdr:cNvPr id="480" name="楕円 479"/>
        <xdr:cNvSpPr/>
      </xdr:nvSpPr>
      <xdr:spPr>
        <a:xfrm>
          <a:off x="9588500" y="169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26216</xdr:rowOff>
    </xdr:from>
    <xdr:ext cx="534377" cy="259045"/>
    <xdr:sp macro="" textlink="">
      <xdr:nvSpPr>
        <xdr:cNvPr id="481" name="テキスト ボックス 480"/>
        <xdr:cNvSpPr txBox="1"/>
      </xdr:nvSpPr>
      <xdr:spPr>
        <a:xfrm>
          <a:off x="9372111" y="1699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83931</xdr:rowOff>
    </xdr:from>
    <xdr:to>
      <xdr:col>46</xdr:col>
      <xdr:colOff>38100</xdr:colOff>
      <xdr:row>99</xdr:row>
      <xdr:rowOff>14081</xdr:rowOff>
    </xdr:to>
    <xdr:sp macro="" textlink="">
      <xdr:nvSpPr>
        <xdr:cNvPr id="482" name="楕円 481"/>
        <xdr:cNvSpPr/>
      </xdr:nvSpPr>
      <xdr:spPr>
        <a:xfrm>
          <a:off x="8699500" y="16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5208</xdr:rowOff>
    </xdr:from>
    <xdr:ext cx="534377" cy="259045"/>
    <xdr:sp macro="" textlink="">
      <xdr:nvSpPr>
        <xdr:cNvPr id="483" name="テキスト ボックス 482"/>
        <xdr:cNvSpPr txBox="1"/>
      </xdr:nvSpPr>
      <xdr:spPr>
        <a:xfrm>
          <a:off x="8483111" y="169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88373</xdr:rowOff>
    </xdr:from>
    <xdr:to>
      <xdr:col>41</xdr:col>
      <xdr:colOff>101600</xdr:colOff>
      <xdr:row>99</xdr:row>
      <xdr:rowOff>18523</xdr:rowOff>
    </xdr:to>
    <xdr:sp macro="" textlink="">
      <xdr:nvSpPr>
        <xdr:cNvPr id="484" name="楕円 483"/>
        <xdr:cNvSpPr/>
      </xdr:nvSpPr>
      <xdr:spPr>
        <a:xfrm>
          <a:off x="7810500" y="168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35050</xdr:rowOff>
    </xdr:from>
    <xdr:ext cx="534377" cy="259045"/>
    <xdr:sp macro="" textlink="">
      <xdr:nvSpPr>
        <xdr:cNvPr id="485" name="テキスト ボックス 484"/>
        <xdr:cNvSpPr txBox="1"/>
      </xdr:nvSpPr>
      <xdr:spPr>
        <a:xfrm>
          <a:off x="7594111" y="166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85539</xdr:rowOff>
    </xdr:from>
    <xdr:to>
      <xdr:col>36</xdr:col>
      <xdr:colOff>165100</xdr:colOff>
      <xdr:row>99</xdr:row>
      <xdr:rowOff>15689</xdr:rowOff>
    </xdr:to>
    <xdr:sp macro="" textlink="">
      <xdr:nvSpPr>
        <xdr:cNvPr id="486" name="楕円 485"/>
        <xdr:cNvSpPr/>
      </xdr:nvSpPr>
      <xdr:spPr>
        <a:xfrm>
          <a:off x="6921500" y="16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32216</xdr:rowOff>
    </xdr:from>
    <xdr:ext cx="534377" cy="259045"/>
    <xdr:sp macro="" textlink="">
      <xdr:nvSpPr>
        <xdr:cNvPr id="487" name="テキスト ボックス 486"/>
        <xdr:cNvSpPr txBox="1"/>
      </xdr:nvSpPr>
      <xdr:spPr>
        <a:xfrm>
          <a:off x="6705111" y="166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147789</xdr:rowOff>
    </xdr:from>
    <xdr:to>
      <xdr:col>85</xdr:col>
      <xdr:colOff>127000</xdr:colOff>
      <xdr:row>39</xdr:row>
      <xdr:rowOff>21312</xdr:rowOff>
    </xdr:to>
    <xdr:cxnSp macro="">
      <xdr:nvCxnSpPr>
        <xdr:cNvPr id="516" name="直線コネクタ 515"/>
        <xdr:cNvCxnSpPr/>
      </xdr:nvCxnSpPr>
      <xdr:spPr>
        <a:xfrm>
          <a:off x="15481300" y="6662889"/>
          <a:ext cx="8382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147789</xdr:rowOff>
    </xdr:from>
    <xdr:to>
      <xdr:col>81</xdr:col>
      <xdr:colOff>50800</xdr:colOff>
      <xdr:row>38</xdr:row>
      <xdr:rowOff>156628</xdr:rowOff>
    </xdr:to>
    <xdr:cxnSp macro="">
      <xdr:nvCxnSpPr>
        <xdr:cNvPr id="519" name="直線コネクタ 518"/>
        <xdr:cNvCxnSpPr/>
      </xdr:nvCxnSpPr>
      <xdr:spPr>
        <a:xfrm flipV="1">
          <a:off x="14592300" y="666288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156628</xdr:rowOff>
    </xdr:from>
    <xdr:to>
      <xdr:col>76</xdr:col>
      <xdr:colOff>114300</xdr:colOff>
      <xdr:row>39</xdr:row>
      <xdr:rowOff>40072</xdr:rowOff>
    </xdr:to>
    <xdr:cxnSp macro="">
      <xdr:nvCxnSpPr>
        <xdr:cNvPr id="522" name="直線コネクタ 521"/>
        <xdr:cNvCxnSpPr/>
      </xdr:nvCxnSpPr>
      <xdr:spPr>
        <a:xfrm flipV="1">
          <a:off x="13703300" y="6671728"/>
          <a:ext cx="8890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38038</xdr:rowOff>
    </xdr:from>
    <xdr:to>
      <xdr:col>71</xdr:col>
      <xdr:colOff>177800</xdr:colOff>
      <xdr:row>39</xdr:row>
      <xdr:rowOff>40072</xdr:rowOff>
    </xdr:to>
    <xdr:cxnSp macro="">
      <xdr:nvCxnSpPr>
        <xdr:cNvPr id="525" name="直線コネクタ 524"/>
        <xdr:cNvCxnSpPr/>
      </xdr:nvCxnSpPr>
      <xdr:spPr>
        <a:xfrm>
          <a:off x="12814300" y="672458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141962</xdr:rowOff>
    </xdr:from>
    <xdr:to>
      <xdr:col>85</xdr:col>
      <xdr:colOff>177800</xdr:colOff>
      <xdr:row>39</xdr:row>
      <xdr:rowOff>72112</xdr:rowOff>
    </xdr:to>
    <xdr:sp macro="" textlink="">
      <xdr:nvSpPr>
        <xdr:cNvPr id="535" name="楕円 534"/>
        <xdr:cNvSpPr/>
      </xdr:nvSpPr>
      <xdr:spPr>
        <a:xfrm>
          <a:off x="16268700" y="66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96989</xdr:rowOff>
    </xdr:from>
    <xdr:to>
      <xdr:col>81</xdr:col>
      <xdr:colOff>101600</xdr:colOff>
      <xdr:row>39</xdr:row>
      <xdr:rowOff>27139</xdr:rowOff>
    </xdr:to>
    <xdr:sp macro="" textlink="">
      <xdr:nvSpPr>
        <xdr:cNvPr id="537" name="楕円 536"/>
        <xdr:cNvSpPr/>
      </xdr:nvSpPr>
      <xdr:spPr>
        <a:xfrm>
          <a:off x="15430500" y="66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43666</xdr:rowOff>
    </xdr:from>
    <xdr:ext cx="534377" cy="259045"/>
    <xdr:sp macro="" textlink="">
      <xdr:nvSpPr>
        <xdr:cNvPr id="538" name="テキスト ボックス 537"/>
        <xdr:cNvSpPr txBox="1"/>
      </xdr:nvSpPr>
      <xdr:spPr>
        <a:xfrm>
          <a:off x="15214111" y="63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105828</xdr:rowOff>
    </xdr:from>
    <xdr:to>
      <xdr:col>76</xdr:col>
      <xdr:colOff>165100</xdr:colOff>
      <xdr:row>39</xdr:row>
      <xdr:rowOff>35978</xdr:rowOff>
    </xdr:to>
    <xdr:sp macro="" textlink="">
      <xdr:nvSpPr>
        <xdr:cNvPr id="539" name="楕円 538"/>
        <xdr:cNvSpPr/>
      </xdr:nvSpPr>
      <xdr:spPr>
        <a:xfrm>
          <a:off x="14541500" y="66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52505</xdr:rowOff>
    </xdr:from>
    <xdr:ext cx="534377" cy="259045"/>
    <xdr:sp macro="" textlink="">
      <xdr:nvSpPr>
        <xdr:cNvPr id="540" name="テキスト ボックス 539"/>
        <xdr:cNvSpPr txBox="1"/>
      </xdr:nvSpPr>
      <xdr:spPr>
        <a:xfrm>
          <a:off x="14325111" y="63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160722</xdr:rowOff>
    </xdr:from>
    <xdr:to>
      <xdr:col>72</xdr:col>
      <xdr:colOff>38100</xdr:colOff>
      <xdr:row>39</xdr:row>
      <xdr:rowOff>90872</xdr:rowOff>
    </xdr:to>
    <xdr:sp macro="" textlink="">
      <xdr:nvSpPr>
        <xdr:cNvPr id="541" name="楕円 540"/>
        <xdr:cNvSpPr/>
      </xdr:nvSpPr>
      <xdr:spPr>
        <a:xfrm>
          <a:off x="13652500" y="6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81999</xdr:rowOff>
    </xdr:from>
    <xdr:ext cx="469744" cy="259045"/>
    <xdr:sp macro="" textlink="">
      <xdr:nvSpPr>
        <xdr:cNvPr id="542" name="テキスト ボックス 541"/>
        <xdr:cNvSpPr txBox="1"/>
      </xdr:nvSpPr>
      <xdr:spPr>
        <a:xfrm>
          <a:off x="13468428" y="676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158688</xdr:rowOff>
    </xdr:from>
    <xdr:to>
      <xdr:col>67</xdr:col>
      <xdr:colOff>101600</xdr:colOff>
      <xdr:row>39</xdr:row>
      <xdr:rowOff>88838</xdr:rowOff>
    </xdr:to>
    <xdr:sp macro="" textlink="">
      <xdr:nvSpPr>
        <xdr:cNvPr id="543" name="楕円 542"/>
        <xdr:cNvSpPr/>
      </xdr:nvSpPr>
      <xdr:spPr>
        <a:xfrm>
          <a:off x="12763500" y="66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79965</xdr:rowOff>
    </xdr:from>
    <xdr:ext cx="469744" cy="259045"/>
    <xdr:sp macro="" textlink="">
      <xdr:nvSpPr>
        <xdr:cNvPr id="544" name="テキスト ボックス 543"/>
        <xdr:cNvSpPr txBox="1"/>
      </xdr:nvSpPr>
      <xdr:spPr>
        <a:xfrm>
          <a:off x="12579428" y="67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58644</xdr:rowOff>
    </xdr:from>
    <xdr:to>
      <xdr:col>85</xdr:col>
      <xdr:colOff>127000</xdr:colOff>
      <xdr:row>75</xdr:row>
      <xdr:rowOff>59890</xdr:rowOff>
    </xdr:to>
    <xdr:cxnSp macro="">
      <xdr:nvCxnSpPr>
        <xdr:cNvPr id="618" name="直線コネクタ 617"/>
        <xdr:cNvCxnSpPr/>
      </xdr:nvCxnSpPr>
      <xdr:spPr>
        <a:xfrm>
          <a:off x="15481300" y="12917394"/>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58644</xdr:rowOff>
    </xdr:from>
    <xdr:to>
      <xdr:col>81</xdr:col>
      <xdr:colOff>50800</xdr:colOff>
      <xdr:row>75</xdr:row>
      <xdr:rowOff>95226</xdr:rowOff>
    </xdr:to>
    <xdr:cxnSp macro="">
      <xdr:nvCxnSpPr>
        <xdr:cNvPr id="621" name="直線コネクタ 620"/>
        <xdr:cNvCxnSpPr/>
      </xdr:nvCxnSpPr>
      <xdr:spPr>
        <a:xfrm flipV="1">
          <a:off x="14592300" y="12917394"/>
          <a:ext cx="889000" cy="3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95226</xdr:rowOff>
    </xdr:from>
    <xdr:to>
      <xdr:col>76</xdr:col>
      <xdr:colOff>114300</xdr:colOff>
      <xdr:row>75</xdr:row>
      <xdr:rowOff>98781</xdr:rowOff>
    </xdr:to>
    <xdr:cxnSp macro="">
      <xdr:nvCxnSpPr>
        <xdr:cNvPr id="624" name="直線コネクタ 623"/>
        <xdr:cNvCxnSpPr/>
      </xdr:nvCxnSpPr>
      <xdr:spPr>
        <a:xfrm flipV="1">
          <a:off x="13703300" y="12953976"/>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98781</xdr:rowOff>
    </xdr:from>
    <xdr:to>
      <xdr:col>71</xdr:col>
      <xdr:colOff>177800</xdr:colOff>
      <xdr:row>75</xdr:row>
      <xdr:rowOff>99484</xdr:rowOff>
    </xdr:to>
    <xdr:cxnSp macro="">
      <xdr:nvCxnSpPr>
        <xdr:cNvPr id="627" name="直線コネクタ 626"/>
        <xdr:cNvCxnSpPr/>
      </xdr:nvCxnSpPr>
      <xdr:spPr>
        <a:xfrm flipV="1">
          <a:off x="12814300" y="12957531"/>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9090</xdr:rowOff>
    </xdr:from>
    <xdr:to>
      <xdr:col>85</xdr:col>
      <xdr:colOff>177800</xdr:colOff>
      <xdr:row>75</xdr:row>
      <xdr:rowOff>110690</xdr:rowOff>
    </xdr:to>
    <xdr:sp macro="" textlink="">
      <xdr:nvSpPr>
        <xdr:cNvPr id="637" name="楕円 636"/>
        <xdr:cNvSpPr/>
      </xdr:nvSpPr>
      <xdr:spPr>
        <a:xfrm>
          <a:off x="16268700" y="12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31967</xdr:rowOff>
    </xdr:from>
    <xdr:ext cx="534377" cy="259045"/>
    <xdr:sp macro="" textlink="">
      <xdr:nvSpPr>
        <xdr:cNvPr id="638" name="公債費該当値テキスト"/>
        <xdr:cNvSpPr txBox="1"/>
      </xdr:nvSpPr>
      <xdr:spPr>
        <a:xfrm>
          <a:off x="16370300" y="127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7844</xdr:rowOff>
    </xdr:from>
    <xdr:to>
      <xdr:col>81</xdr:col>
      <xdr:colOff>101600</xdr:colOff>
      <xdr:row>75</xdr:row>
      <xdr:rowOff>109444</xdr:rowOff>
    </xdr:to>
    <xdr:sp macro="" textlink="">
      <xdr:nvSpPr>
        <xdr:cNvPr id="639" name="楕円 638"/>
        <xdr:cNvSpPr/>
      </xdr:nvSpPr>
      <xdr:spPr>
        <a:xfrm>
          <a:off x="15430500" y="128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125971</xdr:rowOff>
    </xdr:from>
    <xdr:ext cx="534377" cy="259045"/>
    <xdr:sp macro="" textlink="">
      <xdr:nvSpPr>
        <xdr:cNvPr id="640" name="テキスト ボックス 639"/>
        <xdr:cNvSpPr txBox="1"/>
      </xdr:nvSpPr>
      <xdr:spPr>
        <a:xfrm>
          <a:off x="15214111" y="126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44426</xdr:rowOff>
    </xdr:from>
    <xdr:to>
      <xdr:col>76</xdr:col>
      <xdr:colOff>165100</xdr:colOff>
      <xdr:row>75</xdr:row>
      <xdr:rowOff>146026</xdr:rowOff>
    </xdr:to>
    <xdr:sp macro="" textlink="">
      <xdr:nvSpPr>
        <xdr:cNvPr id="641" name="楕円 640"/>
        <xdr:cNvSpPr/>
      </xdr:nvSpPr>
      <xdr:spPr>
        <a:xfrm>
          <a:off x="14541500" y="129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162553</xdr:rowOff>
    </xdr:from>
    <xdr:ext cx="534377" cy="259045"/>
    <xdr:sp macro="" textlink="">
      <xdr:nvSpPr>
        <xdr:cNvPr id="642" name="テキスト ボックス 641"/>
        <xdr:cNvSpPr txBox="1"/>
      </xdr:nvSpPr>
      <xdr:spPr>
        <a:xfrm>
          <a:off x="14325111" y="126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47981</xdr:rowOff>
    </xdr:from>
    <xdr:to>
      <xdr:col>72</xdr:col>
      <xdr:colOff>38100</xdr:colOff>
      <xdr:row>75</xdr:row>
      <xdr:rowOff>149582</xdr:rowOff>
    </xdr:to>
    <xdr:sp macro="" textlink="">
      <xdr:nvSpPr>
        <xdr:cNvPr id="643" name="楕円 642"/>
        <xdr:cNvSpPr/>
      </xdr:nvSpPr>
      <xdr:spPr>
        <a:xfrm>
          <a:off x="13652500" y="12906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166108</xdr:rowOff>
    </xdr:from>
    <xdr:ext cx="534377" cy="259045"/>
    <xdr:sp macro="" textlink="">
      <xdr:nvSpPr>
        <xdr:cNvPr id="644" name="テキスト ボックス 643"/>
        <xdr:cNvSpPr txBox="1"/>
      </xdr:nvSpPr>
      <xdr:spPr>
        <a:xfrm>
          <a:off x="13436111" y="126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48684</xdr:rowOff>
    </xdr:from>
    <xdr:to>
      <xdr:col>67</xdr:col>
      <xdr:colOff>101600</xdr:colOff>
      <xdr:row>75</xdr:row>
      <xdr:rowOff>150284</xdr:rowOff>
    </xdr:to>
    <xdr:sp macro="" textlink="">
      <xdr:nvSpPr>
        <xdr:cNvPr id="645" name="楕円 644"/>
        <xdr:cNvSpPr/>
      </xdr:nvSpPr>
      <xdr:spPr>
        <a:xfrm>
          <a:off x="12763500" y="129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166811</xdr:rowOff>
    </xdr:from>
    <xdr:ext cx="534377" cy="259045"/>
    <xdr:sp macro="" textlink="">
      <xdr:nvSpPr>
        <xdr:cNvPr id="646" name="テキスト ボックス 645"/>
        <xdr:cNvSpPr txBox="1"/>
      </xdr:nvSpPr>
      <xdr:spPr>
        <a:xfrm>
          <a:off x="12547111" y="126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166534</xdr:rowOff>
    </xdr:from>
    <xdr:to>
      <xdr:col>85</xdr:col>
      <xdr:colOff>127000</xdr:colOff>
      <xdr:row>99</xdr:row>
      <xdr:rowOff>921</xdr:rowOff>
    </xdr:to>
    <xdr:cxnSp macro="">
      <xdr:nvCxnSpPr>
        <xdr:cNvPr id="677" name="直線コネクタ 676"/>
        <xdr:cNvCxnSpPr/>
      </xdr:nvCxnSpPr>
      <xdr:spPr>
        <a:xfrm>
          <a:off x="15481300" y="16968634"/>
          <a:ext cx="8382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166534</xdr:rowOff>
    </xdr:from>
    <xdr:to>
      <xdr:col>81</xdr:col>
      <xdr:colOff>50800</xdr:colOff>
      <xdr:row>99</xdr:row>
      <xdr:rowOff>88990</xdr:rowOff>
    </xdr:to>
    <xdr:cxnSp macro="">
      <xdr:nvCxnSpPr>
        <xdr:cNvPr id="680" name="直線コネクタ 679"/>
        <xdr:cNvCxnSpPr/>
      </xdr:nvCxnSpPr>
      <xdr:spPr>
        <a:xfrm flipV="1">
          <a:off x="14592300" y="16968634"/>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22768</xdr:rowOff>
    </xdr:from>
    <xdr:to>
      <xdr:col>76</xdr:col>
      <xdr:colOff>114300</xdr:colOff>
      <xdr:row>99</xdr:row>
      <xdr:rowOff>88990</xdr:rowOff>
    </xdr:to>
    <xdr:cxnSp macro="">
      <xdr:nvCxnSpPr>
        <xdr:cNvPr id="683" name="直線コネクタ 682"/>
        <xdr:cNvCxnSpPr/>
      </xdr:nvCxnSpPr>
      <xdr:spPr>
        <a:xfrm>
          <a:off x="13703300" y="16996318"/>
          <a:ext cx="889000" cy="6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22768</xdr:rowOff>
    </xdr:from>
    <xdr:to>
      <xdr:col>71</xdr:col>
      <xdr:colOff>177800</xdr:colOff>
      <xdr:row>99</xdr:row>
      <xdr:rowOff>33666</xdr:rowOff>
    </xdr:to>
    <xdr:cxnSp macro="">
      <xdr:nvCxnSpPr>
        <xdr:cNvPr id="686" name="直線コネクタ 685"/>
        <xdr:cNvCxnSpPr/>
      </xdr:nvCxnSpPr>
      <xdr:spPr>
        <a:xfrm flipV="1">
          <a:off x="12814300" y="16996318"/>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121571</xdr:rowOff>
    </xdr:from>
    <xdr:to>
      <xdr:col>85</xdr:col>
      <xdr:colOff>177800</xdr:colOff>
      <xdr:row>99</xdr:row>
      <xdr:rowOff>51721</xdr:rowOff>
    </xdr:to>
    <xdr:sp macro="" textlink="">
      <xdr:nvSpPr>
        <xdr:cNvPr id="696" name="楕円 695"/>
        <xdr:cNvSpPr/>
      </xdr:nvSpPr>
      <xdr:spPr>
        <a:xfrm>
          <a:off x="16268700" y="169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47946</xdr:rowOff>
    </xdr:from>
    <xdr:ext cx="534377" cy="259045"/>
    <xdr:sp macro="" textlink="">
      <xdr:nvSpPr>
        <xdr:cNvPr id="697" name="積立金該当値テキスト"/>
        <xdr:cNvSpPr txBox="1"/>
      </xdr:nvSpPr>
      <xdr:spPr>
        <a:xfrm>
          <a:off x="16370300" y="168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115734</xdr:rowOff>
    </xdr:from>
    <xdr:to>
      <xdr:col>81</xdr:col>
      <xdr:colOff>101600</xdr:colOff>
      <xdr:row>99</xdr:row>
      <xdr:rowOff>45884</xdr:rowOff>
    </xdr:to>
    <xdr:sp macro="" textlink="">
      <xdr:nvSpPr>
        <xdr:cNvPr id="698" name="楕円 697"/>
        <xdr:cNvSpPr/>
      </xdr:nvSpPr>
      <xdr:spPr>
        <a:xfrm>
          <a:off x="15430500" y="169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62411</xdr:rowOff>
    </xdr:from>
    <xdr:ext cx="534377" cy="259045"/>
    <xdr:sp macro="" textlink="">
      <xdr:nvSpPr>
        <xdr:cNvPr id="699" name="テキスト ボックス 698"/>
        <xdr:cNvSpPr txBox="1"/>
      </xdr:nvSpPr>
      <xdr:spPr>
        <a:xfrm>
          <a:off x="15214111" y="166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38190</xdr:rowOff>
    </xdr:from>
    <xdr:to>
      <xdr:col>76</xdr:col>
      <xdr:colOff>165100</xdr:colOff>
      <xdr:row>99</xdr:row>
      <xdr:rowOff>139790</xdr:rowOff>
    </xdr:to>
    <xdr:sp macro="" textlink="">
      <xdr:nvSpPr>
        <xdr:cNvPr id="700" name="楕円 699"/>
        <xdr:cNvSpPr/>
      </xdr:nvSpPr>
      <xdr:spPr>
        <a:xfrm>
          <a:off x="14541500" y="17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130917</xdr:rowOff>
    </xdr:from>
    <xdr:ext cx="469744" cy="259045"/>
    <xdr:sp macro="" textlink="">
      <xdr:nvSpPr>
        <xdr:cNvPr id="701" name="テキスト ボックス 700"/>
        <xdr:cNvSpPr txBox="1"/>
      </xdr:nvSpPr>
      <xdr:spPr>
        <a:xfrm>
          <a:off x="14357428" y="171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143418</xdr:rowOff>
    </xdr:from>
    <xdr:to>
      <xdr:col>72</xdr:col>
      <xdr:colOff>38100</xdr:colOff>
      <xdr:row>99</xdr:row>
      <xdr:rowOff>73568</xdr:rowOff>
    </xdr:to>
    <xdr:sp macro="" textlink="">
      <xdr:nvSpPr>
        <xdr:cNvPr id="702" name="楕円 701"/>
        <xdr:cNvSpPr/>
      </xdr:nvSpPr>
      <xdr:spPr>
        <a:xfrm>
          <a:off x="13652500" y="169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64695</xdr:rowOff>
    </xdr:from>
    <xdr:ext cx="534377" cy="259045"/>
    <xdr:sp macro="" textlink="">
      <xdr:nvSpPr>
        <xdr:cNvPr id="703" name="テキスト ボックス 702"/>
        <xdr:cNvSpPr txBox="1"/>
      </xdr:nvSpPr>
      <xdr:spPr>
        <a:xfrm>
          <a:off x="13436111" y="170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154316</xdr:rowOff>
    </xdr:from>
    <xdr:to>
      <xdr:col>67</xdr:col>
      <xdr:colOff>101600</xdr:colOff>
      <xdr:row>99</xdr:row>
      <xdr:rowOff>84466</xdr:rowOff>
    </xdr:to>
    <xdr:sp macro="" textlink="">
      <xdr:nvSpPr>
        <xdr:cNvPr id="704" name="楕円 703"/>
        <xdr:cNvSpPr/>
      </xdr:nvSpPr>
      <xdr:spPr>
        <a:xfrm>
          <a:off x="12763500" y="169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75593</xdr:rowOff>
    </xdr:from>
    <xdr:ext cx="534377" cy="259045"/>
    <xdr:sp macro="" textlink="">
      <xdr:nvSpPr>
        <xdr:cNvPr id="705" name="テキスト ボックス 704"/>
        <xdr:cNvSpPr txBox="1"/>
      </xdr:nvSpPr>
      <xdr:spPr>
        <a:xfrm>
          <a:off x="12547111" y="170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98878</xdr:rowOff>
    </xdr:to>
    <xdr:cxnSp macro="">
      <xdr:nvCxnSpPr>
        <xdr:cNvPr id="745" name="直線コネクタ 744"/>
        <xdr:cNvCxnSpPr/>
      </xdr:nvCxnSpPr>
      <xdr:spPr>
        <a:xfrm>
          <a:off x="18656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3" name="楕円 76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4" name="テキスト ボックス 763"/>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9461</xdr:rowOff>
    </xdr:from>
    <xdr:to>
      <xdr:col>116</xdr:col>
      <xdr:colOff>63500</xdr:colOff>
      <xdr:row>59</xdr:row>
      <xdr:rowOff>11252</xdr:rowOff>
    </xdr:to>
    <xdr:cxnSp macro="">
      <xdr:nvCxnSpPr>
        <xdr:cNvPr id="793" name="直線コネクタ 792"/>
        <xdr:cNvCxnSpPr/>
      </xdr:nvCxnSpPr>
      <xdr:spPr>
        <a:xfrm flipV="1">
          <a:off x="21323300" y="10125011"/>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11252</xdr:rowOff>
    </xdr:from>
    <xdr:to>
      <xdr:col>111</xdr:col>
      <xdr:colOff>177800</xdr:colOff>
      <xdr:row>59</xdr:row>
      <xdr:rowOff>11938</xdr:rowOff>
    </xdr:to>
    <xdr:cxnSp macro="">
      <xdr:nvCxnSpPr>
        <xdr:cNvPr id="796" name="直線コネクタ 795"/>
        <xdr:cNvCxnSpPr/>
      </xdr:nvCxnSpPr>
      <xdr:spPr>
        <a:xfrm flipV="1">
          <a:off x="20434300" y="1012680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11938</xdr:rowOff>
    </xdr:from>
    <xdr:to>
      <xdr:col>107</xdr:col>
      <xdr:colOff>50800</xdr:colOff>
      <xdr:row>59</xdr:row>
      <xdr:rowOff>13144</xdr:rowOff>
    </xdr:to>
    <xdr:cxnSp macro="">
      <xdr:nvCxnSpPr>
        <xdr:cNvPr id="799" name="直線コネクタ 798"/>
        <xdr:cNvCxnSpPr/>
      </xdr:nvCxnSpPr>
      <xdr:spPr>
        <a:xfrm flipV="1">
          <a:off x="19545300" y="10127488"/>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11075</xdr:rowOff>
    </xdr:from>
    <xdr:to>
      <xdr:col>102</xdr:col>
      <xdr:colOff>114300</xdr:colOff>
      <xdr:row>59</xdr:row>
      <xdr:rowOff>13144</xdr:rowOff>
    </xdr:to>
    <xdr:cxnSp macro="">
      <xdr:nvCxnSpPr>
        <xdr:cNvPr id="802" name="直線コネクタ 801"/>
        <xdr:cNvCxnSpPr/>
      </xdr:nvCxnSpPr>
      <xdr:spPr>
        <a:xfrm>
          <a:off x="18656300" y="1012662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130111</xdr:rowOff>
    </xdr:from>
    <xdr:to>
      <xdr:col>116</xdr:col>
      <xdr:colOff>114300</xdr:colOff>
      <xdr:row>59</xdr:row>
      <xdr:rowOff>60261</xdr:rowOff>
    </xdr:to>
    <xdr:sp macro="" textlink="">
      <xdr:nvSpPr>
        <xdr:cNvPr id="812" name="楕円 811"/>
        <xdr:cNvSpPr/>
      </xdr:nvSpPr>
      <xdr:spPr>
        <a:xfrm>
          <a:off x="22110700" y="100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131902</xdr:rowOff>
    </xdr:from>
    <xdr:to>
      <xdr:col>112</xdr:col>
      <xdr:colOff>38100</xdr:colOff>
      <xdr:row>59</xdr:row>
      <xdr:rowOff>62052</xdr:rowOff>
    </xdr:to>
    <xdr:sp macro="" textlink="">
      <xdr:nvSpPr>
        <xdr:cNvPr id="814" name="楕円 813"/>
        <xdr:cNvSpPr/>
      </xdr:nvSpPr>
      <xdr:spPr>
        <a:xfrm>
          <a:off x="21272500" y="100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53179</xdr:rowOff>
    </xdr:from>
    <xdr:ext cx="469744" cy="259045"/>
    <xdr:sp macro="" textlink="">
      <xdr:nvSpPr>
        <xdr:cNvPr id="815" name="テキスト ボックス 814"/>
        <xdr:cNvSpPr txBox="1"/>
      </xdr:nvSpPr>
      <xdr:spPr>
        <a:xfrm>
          <a:off x="21088428" y="101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132588</xdr:rowOff>
    </xdr:from>
    <xdr:to>
      <xdr:col>107</xdr:col>
      <xdr:colOff>101600</xdr:colOff>
      <xdr:row>59</xdr:row>
      <xdr:rowOff>62738</xdr:rowOff>
    </xdr:to>
    <xdr:sp macro="" textlink="">
      <xdr:nvSpPr>
        <xdr:cNvPr id="816" name="楕円 815"/>
        <xdr:cNvSpPr/>
      </xdr:nvSpPr>
      <xdr:spPr>
        <a:xfrm>
          <a:off x="20383500" y="100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53865</xdr:rowOff>
    </xdr:from>
    <xdr:ext cx="469744" cy="259045"/>
    <xdr:sp macro="" textlink="">
      <xdr:nvSpPr>
        <xdr:cNvPr id="817" name="テキスト ボックス 816"/>
        <xdr:cNvSpPr txBox="1"/>
      </xdr:nvSpPr>
      <xdr:spPr>
        <a:xfrm>
          <a:off x="20199428" y="1016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133794</xdr:rowOff>
    </xdr:from>
    <xdr:to>
      <xdr:col>102</xdr:col>
      <xdr:colOff>165100</xdr:colOff>
      <xdr:row>59</xdr:row>
      <xdr:rowOff>63944</xdr:rowOff>
    </xdr:to>
    <xdr:sp macro="" textlink="">
      <xdr:nvSpPr>
        <xdr:cNvPr id="818" name="楕円 817"/>
        <xdr:cNvSpPr/>
      </xdr:nvSpPr>
      <xdr:spPr>
        <a:xfrm>
          <a:off x="19494500" y="100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55071</xdr:rowOff>
    </xdr:from>
    <xdr:ext cx="469744" cy="259045"/>
    <xdr:sp macro="" textlink="">
      <xdr:nvSpPr>
        <xdr:cNvPr id="819" name="テキスト ボックス 818"/>
        <xdr:cNvSpPr txBox="1"/>
      </xdr:nvSpPr>
      <xdr:spPr>
        <a:xfrm>
          <a:off x="19310428" y="101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131725</xdr:rowOff>
    </xdr:from>
    <xdr:to>
      <xdr:col>98</xdr:col>
      <xdr:colOff>38100</xdr:colOff>
      <xdr:row>59</xdr:row>
      <xdr:rowOff>61875</xdr:rowOff>
    </xdr:to>
    <xdr:sp macro="" textlink="">
      <xdr:nvSpPr>
        <xdr:cNvPr id="820" name="楕円 819"/>
        <xdr:cNvSpPr/>
      </xdr:nvSpPr>
      <xdr:spPr>
        <a:xfrm>
          <a:off x="18605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53002</xdr:rowOff>
    </xdr:from>
    <xdr:ext cx="469744" cy="259045"/>
    <xdr:sp macro="" textlink="">
      <xdr:nvSpPr>
        <xdr:cNvPr id="821" name="テキスト ボックス 820"/>
        <xdr:cNvSpPr txBox="1"/>
      </xdr:nvSpPr>
      <xdr:spPr>
        <a:xfrm>
          <a:off x="18421428" y="101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155670</xdr:rowOff>
    </xdr:from>
    <xdr:to>
      <xdr:col>116</xdr:col>
      <xdr:colOff>63500</xdr:colOff>
      <xdr:row>76</xdr:row>
      <xdr:rowOff>59951</xdr:rowOff>
    </xdr:to>
    <xdr:cxnSp macro="">
      <xdr:nvCxnSpPr>
        <xdr:cNvPr id="853" name="直線コネクタ 852"/>
        <xdr:cNvCxnSpPr/>
      </xdr:nvCxnSpPr>
      <xdr:spPr>
        <a:xfrm flipV="1">
          <a:off x="21323300" y="13014420"/>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59951</xdr:rowOff>
    </xdr:from>
    <xdr:to>
      <xdr:col>111</xdr:col>
      <xdr:colOff>177800</xdr:colOff>
      <xdr:row>76</xdr:row>
      <xdr:rowOff>125092</xdr:rowOff>
    </xdr:to>
    <xdr:cxnSp macro="">
      <xdr:nvCxnSpPr>
        <xdr:cNvPr id="856" name="直線コネクタ 855"/>
        <xdr:cNvCxnSpPr/>
      </xdr:nvCxnSpPr>
      <xdr:spPr>
        <a:xfrm flipV="1">
          <a:off x="20434300" y="13090151"/>
          <a:ext cx="889000" cy="6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118298</xdr:rowOff>
    </xdr:from>
    <xdr:to>
      <xdr:col>107</xdr:col>
      <xdr:colOff>50800</xdr:colOff>
      <xdr:row>76</xdr:row>
      <xdr:rowOff>125092</xdr:rowOff>
    </xdr:to>
    <xdr:cxnSp macro="">
      <xdr:nvCxnSpPr>
        <xdr:cNvPr id="859" name="直線コネクタ 858"/>
        <xdr:cNvCxnSpPr/>
      </xdr:nvCxnSpPr>
      <xdr:spPr>
        <a:xfrm>
          <a:off x="19545300" y="13148498"/>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77662</xdr:rowOff>
    </xdr:from>
    <xdr:to>
      <xdr:col>102</xdr:col>
      <xdr:colOff>114300</xdr:colOff>
      <xdr:row>76</xdr:row>
      <xdr:rowOff>118298</xdr:rowOff>
    </xdr:to>
    <xdr:cxnSp macro="">
      <xdr:nvCxnSpPr>
        <xdr:cNvPr id="862" name="直線コネクタ 861"/>
        <xdr:cNvCxnSpPr/>
      </xdr:nvCxnSpPr>
      <xdr:spPr>
        <a:xfrm>
          <a:off x="18656300" y="13107862"/>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104870</xdr:rowOff>
    </xdr:from>
    <xdr:to>
      <xdr:col>116</xdr:col>
      <xdr:colOff>114300</xdr:colOff>
      <xdr:row>76</xdr:row>
      <xdr:rowOff>35020</xdr:rowOff>
    </xdr:to>
    <xdr:sp macro="" textlink="">
      <xdr:nvSpPr>
        <xdr:cNvPr id="872" name="楕円 871"/>
        <xdr:cNvSpPr/>
      </xdr:nvSpPr>
      <xdr:spPr>
        <a:xfrm>
          <a:off x="22110700" y="129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127747</xdr:rowOff>
    </xdr:from>
    <xdr:ext cx="534377" cy="259045"/>
    <xdr:sp macro="" textlink="">
      <xdr:nvSpPr>
        <xdr:cNvPr id="873" name="繰出金該当値テキスト"/>
        <xdr:cNvSpPr txBox="1"/>
      </xdr:nvSpPr>
      <xdr:spPr>
        <a:xfrm>
          <a:off x="22212300" y="128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9151</xdr:rowOff>
    </xdr:from>
    <xdr:to>
      <xdr:col>112</xdr:col>
      <xdr:colOff>38100</xdr:colOff>
      <xdr:row>76</xdr:row>
      <xdr:rowOff>110751</xdr:rowOff>
    </xdr:to>
    <xdr:sp macro="" textlink="">
      <xdr:nvSpPr>
        <xdr:cNvPr id="874" name="楕円 873"/>
        <xdr:cNvSpPr/>
      </xdr:nvSpPr>
      <xdr:spPr>
        <a:xfrm>
          <a:off x="21272500" y="13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127278</xdr:rowOff>
    </xdr:from>
    <xdr:ext cx="534377" cy="259045"/>
    <xdr:sp macro="" textlink="">
      <xdr:nvSpPr>
        <xdr:cNvPr id="875" name="テキスト ボックス 874"/>
        <xdr:cNvSpPr txBox="1"/>
      </xdr:nvSpPr>
      <xdr:spPr>
        <a:xfrm>
          <a:off x="21056111" y="128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74292</xdr:rowOff>
    </xdr:from>
    <xdr:to>
      <xdr:col>107</xdr:col>
      <xdr:colOff>101600</xdr:colOff>
      <xdr:row>77</xdr:row>
      <xdr:rowOff>4442</xdr:rowOff>
    </xdr:to>
    <xdr:sp macro="" textlink="">
      <xdr:nvSpPr>
        <xdr:cNvPr id="876" name="楕円 875"/>
        <xdr:cNvSpPr/>
      </xdr:nvSpPr>
      <xdr:spPr>
        <a:xfrm>
          <a:off x="20383500" y="131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20969</xdr:rowOff>
    </xdr:from>
    <xdr:ext cx="534377" cy="259045"/>
    <xdr:sp macro="" textlink="">
      <xdr:nvSpPr>
        <xdr:cNvPr id="877" name="テキスト ボックス 876"/>
        <xdr:cNvSpPr txBox="1"/>
      </xdr:nvSpPr>
      <xdr:spPr>
        <a:xfrm>
          <a:off x="2016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67498</xdr:rowOff>
    </xdr:from>
    <xdr:to>
      <xdr:col>102</xdr:col>
      <xdr:colOff>165100</xdr:colOff>
      <xdr:row>76</xdr:row>
      <xdr:rowOff>169098</xdr:rowOff>
    </xdr:to>
    <xdr:sp macro="" textlink="">
      <xdr:nvSpPr>
        <xdr:cNvPr id="878" name="楕円 877"/>
        <xdr:cNvSpPr/>
      </xdr:nvSpPr>
      <xdr:spPr>
        <a:xfrm>
          <a:off x="19494500" y="130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14176</xdr:rowOff>
    </xdr:from>
    <xdr:ext cx="534377" cy="259045"/>
    <xdr:sp macro="" textlink="">
      <xdr:nvSpPr>
        <xdr:cNvPr id="879" name="テキスト ボックス 878"/>
        <xdr:cNvSpPr txBox="1"/>
      </xdr:nvSpPr>
      <xdr:spPr>
        <a:xfrm>
          <a:off x="19278111" y="128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26862</xdr:rowOff>
    </xdr:from>
    <xdr:to>
      <xdr:col>98</xdr:col>
      <xdr:colOff>38100</xdr:colOff>
      <xdr:row>76</xdr:row>
      <xdr:rowOff>128462</xdr:rowOff>
    </xdr:to>
    <xdr:sp macro="" textlink="">
      <xdr:nvSpPr>
        <xdr:cNvPr id="880" name="楕円 879"/>
        <xdr:cNvSpPr/>
      </xdr:nvSpPr>
      <xdr:spPr>
        <a:xfrm>
          <a:off x="18605500" y="130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144990</xdr:rowOff>
    </xdr:from>
    <xdr:ext cx="534377" cy="259045"/>
    <xdr:sp macro="" textlink="">
      <xdr:nvSpPr>
        <xdr:cNvPr id="881" name="テキスト ボックス 880"/>
        <xdr:cNvSpPr txBox="1"/>
      </xdr:nvSpPr>
      <xdr:spPr>
        <a:xfrm>
          <a:off x="18389111" y="128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登用による人件費の増加、新型コロナウイルス対策による特定定額給付金などの交付、住宅リフォーム補助金の交付、プレミアム付き地域振興券の発行事業により他団体と比べて補助費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156355</xdr:rowOff>
    </xdr:from>
    <xdr:to>
      <xdr:col>24</xdr:col>
      <xdr:colOff>63500</xdr:colOff>
      <xdr:row>38</xdr:row>
      <xdr:rowOff>85816</xdr:rowOff>
    </xdr:to>
    <xdr:cxnSp macro="">
      <xdr:nvCxnSpPr>
        <xdr:cNvPr id="63" name="直線コネクタ 62"/>
        <xdr:cNvCxnSpPr/>
      </xdr:nvCxnSpPr>
      <xdr:spPr>
        <a:xfrm>
          <a:off x="3797300" y="6500005"/>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156355</xdr:rowOff>
    </xdr:from>
    <xdr:to>
      <xdr:col>19</xdr:col>
      <xdr:colOff>177800</xdr:colOff>
      <xdr:row>38</xdr:row>
      <xdr:rowOff>36503</xdr:rowOff>
    </xdr:to>
    <xdr:cxnSp macro="">
      <xdr:nvCxnSpPr>
        <xdr:cNvPr id="66" name="直線コネクタ 65"/>
        <xdr:cNvCxnSpPr/>
      </xdr:nvCxnSpPr>
      <xdr:spPr>
        <a:xfrm flipV="1">
          <a:off x="2908300" y="6500005"/>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36503</xdr:rowOff>
    </xdr:from>
    <xdr:to>
      <xdr:col>15</xdr:col>
      <xdr:colOff>50800</xdr:colOff>
      <xdr:row>38</xdr:row>
      <xdr:rowOff>76509</xdr:rowOff>
    </xdr:to>
    <xdr:cxnSp macro="">
      <xdr:nvCxnSpPr>
        <xdr:cNvPr id="69" name="直線コネクタ 68"/>
        <xdr:cNvCxnSpPr/>
      </xdr:nvCxnSpPr>
      <xdr:spPr>
        <a:xfrm flipV="1">
          <a:off x="2019300" y="655160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76509</xdr:rowOff>
    </xdr:from>
    <xdr:to>
      <xdr:col>10</xdr:col>
      <xdr:colOff>114300</xdr:colOff>
      <xdr:row>38</xdr:row>
      <xdr:rowOff>171377</xdr:rowOff>
    </xdr:to>
    <xdr:cxnSp macro="">
      <xdr:nvCxnSpPr>
        <xdr:cNvPr id="72" name="直線コネクタ 71"/>
        <xdr:cNvCxnSpPr/>
      </xdr:nvCxnSpPr>
      <xdr:spPr>
        <a:xfrm flipV="1">
          <a:off x="1130300" y="6591609"/>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35016</xdr:rowOff>
    </xdr:from>
    <xdr:to>
      <xdr:col>24</xdr:col>
      <xdr:colOff>114300</xdr:colOff>
      <xdr:row>38</xdr:row>
      <xdr:rowOff>136616</xdr:rowOff>
    </xdr:to>
    <xdr:sp macro="" textlink="">
      <xdr:nvSpPr>
        <xdr:cNvPr id="82" name="楕円 81"/>
        <xdr:cNvSpPr/>
      </xdr:nvSpPr>
      <xdr:spPr>
        <a:xfrm>
          <a:off x="4584700" y="65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13443</xdr:rowOff>
    </xdr:from>
    <xdr:ext cx="469744" cy="259045"/>
    <xdr:sp macro="" textlink="">
      <xdr:nvSpPr>
        <xdr:cNvPr id="83" name="議会費該当値テキスト"/>
        <xdr:cNvSpPr txBox="1"/>
      </xdr:nvSpPr>
      <xdr:spPr>
        <a:xfrm>
          <a:off x="4686300" y="652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105555</xdr:rowOff>
    </xdr:from>
    <xdr:to>
      <xdr:col>20</xdr:col>
      <xdr:colOff>38100</xdr:colOff>
      <xdr:row>38</xdr:row>
      <xdr:rowOff>35705</xdr:rowOff>
    </xdr:to>
    <xdr:sp macro="" textlink="">
      <xdr:nvSpPr>
        <xdr:cNvPr id="84" name="楕円 83"/>
        <xdr:cNvSpPr/>
      </xdr:nvSpPr>
      <xdr:spPr>
        <a:xfrm>
          <a:off x="3746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26832</xdr:rowOff>
    </xdr:from>
    <xdr:ext cx="469744" cy="259045"/>
    <xdr:sp macro="" textlink="">
      <xdr:nvSpPr>
        <xdr:cNvPr id="85" name="テキスト ボックス 84"/>
        <xdr:cNvSpPr txBox="1"/>
      </xdr:nvSpPr>
      <xdr:spPr>
        <a:xfrm>
          <a:off x="3562428" y="65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157154</xdr:rowOff>
    </xdr:from>
    <xdr:to>
      <xdr:col>15</xdr:col>
      <xdr:colOff>101600</xdr:colOff>
      <xdr:row>38</xdr:row>
      <xdr:rowOff>87303</xdr:rowOff>
    </xdr:to>
    <xdr:sp macro="" textlink="">
      <xdr:nvSpPr>
        <xdr:cNvPr id="86" name="楕円 85"/>
        <xdr:cNvSpPr/>
      </xdr:nvSpPr>
      <xdr:spPr>
        <a:xfrm>
          <a:off x="2857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78430</xdr:rowOff>
    </xdr:from>
    <xdr:ext cx="469744" cy="259045"/>
    <xdr:sp macro="" textlink="">
      <xdr:nvSpPr>
        <xdr:cNvPr id="87" name="テキスト ボックス 86"/>
        <xdr:cNvSpPr txBox="1"/>
      </xdr:nvSpPr>
      <xdr:spPr>
        <a:xfrm>
          <a:off x="2673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25709</xdr:rowOff>
    </xdr:from>
    <xdr:to>
      <xdr:col>10</xdr:col>
      <xdr:colOff>165100</xdr:colOff>
      <xdr:row>38</xdr:row>
      <xdr:rowOff>127309</xdr:rowOff>
    </xdr:to>
    <xdr:sp macro="" textlink="">
      <xdr:nvSpPr>
        <xdr:cNvPr id="88" name="楕円 87"/>
        <xdr:cNvSpPr/>
      </xdr:nvSpPr>
      <xdr:spPr>
        <a:xfrm>
          <a:off x="1968500" y="6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118436</xdr:rowOff>
    </xdr:from>
    <xdr:ext cx="469744" cy="259045"/>
    <xdr:sp macro="" textlink="">
      <xdr:nvSpPr>
        <xdr:cNvPr id="89" name="テキスト ボックス 88"/>
        <xdr:cNvSpPr txBox="1"/>
      </xdr:nvSpPr>
      <xdr:spPr>
        <a:xfrm>
          <a:off x="1784428" y="6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120577</xdr:rowOff>
    </xdr:from>
    <xdr:to>
      <xdr:col>6</xdr:col>
      <xdr:colOff>38100</xdr:colOff>
      <xdr:row>39</xdr:row>
      <xdr:rowOff>50727</xdr:rowOff>
    </xdr:to>
    <xdr:sp macro="" textlink="">
      <xdr:nvSpPr>
        <xdr:cNvPr id="90" name="楕円 89"/>
        <xdr:cNvSpPr/>
      </xdr:nvSpPr>
      <xdr:spPr>
        <a:xfrm>
          <a:off x="1079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41854</xdr:rowOff>
    </xdr:from>
    <xdr:ext cx="469744" cy="259045"/>
    <xdr:sp macro="" textlink="">
      <xdr:nvSpPr>
        <xdr:cNvPr id="91" name="テキスト ボックス 90"/>
        <xdr:cNvSpPr txBox="1"/>
      </xdr:nvSpPr>
      <xdr:spPr>
        <a:xfrm>
          <a:off x="895428" y="67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9103</xdr:rowOff>
    </xdr:from>
    <xdr:to>
      <xdr:col>24</xdr:col>
      <xdr:colOff>63500</xdr:colOff>
      <xdr:row>58</xdr:row>
      <xdr:rowOff>146116</xdr:rowOff>
    </xdr:to>
    <xdr:cxnSp macro="">
      <xdr:nvCxnSpPr>
        <xdr:cNvPr id="122" name="直線コネクタ 121"/>
        <xdr:cNvCxnSpPr/>
      </xdr:nvCxnSpPr>
      <xdr:spPr>
        <a:xfrm flipV="1">
          <a:off x="3797300" y="9953203"/>
          <a:ext cx="838200" cy="1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146116</xdr:rowOff>
    </xdr:from>
    <xdr:to>
      <xdr:col>19</xdr:col>
      <xdr:colOff>177800</xdr:colOff>
      <xdr:row>58</xdr:row>
      <xdr:rowOff>165217</xdr:rowOff>
    </xdr:to>
    <xdr:cxnSp macro="">
      <xdr:nvCxnSpPr>
        <xdr:cNvPr id="125" name="直線コネクタ 124"/>
        <xdr:cNvCxnSpPr/>
      </xdr:nvCxnSpPr>
      <xdr:spPr>
        <a:xfrm flipV="1">
          <a:off x="2908300" y="10090216"/>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149282</xdr:rowOff>
    </xdr:from>
    <xdr:to>
      <xdr:col>15</xdr:col>
      <xdr:colOff>50800</xdr:colOff>
      <xdr:row>58</xdr:row>
      <xdr:rowOff>165217</xdr:rowOff>
    </xdr:to>
    <xdr:cxnSp macro="">
      <xdr:nvCxnSpPr>
        <xdr:cNvPr id="128" name="直線コネクタ 127"/>
        <xdr:cNvCxnSpPr/>
      </xdr:nvCxnSpPr>
      <xdr:spPr>
        <a:xfrm>
          <a:off x="2019300" y="10093382"/>
          <a:ext cx="8890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149282</xdr:rowOff>
    </xdr:from>
    <xdr:to>
      <xdr:col>10</xdr:col>
      <xdr:colOff>114300</xdr:colOff>
      <xdr:row>58</xdr:row>
      <xdr:rowOff>157083</xdr:rowOff>
    </xdr:to>
    <xdr:cxnSp macro="">
      <xdr:nvCxnSpPr>
        <xdr:cNvPr id="131" name="直線コネクタ 130"/>
        <xdr:cNvCxnSpPr/>
      </xdr:nvCxnSpPr>
      <xdr:spPr>
        <a:xfrm flipV="1">
          <a:off x="1130300" y="10093382"/>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129753</xdr:rowOff>
    </xdr:from>
    <xdr:to>
      <xdr:col>24</xdr:col>
      <xdr:colOff>114300</xdr:colOff>
      <xdr:row>58</xdr:row>
      <xdr:rowOff>59903</xdr:rowOff>
    </xdr:to>
    <xdr:sp macro="" textlink="">
      <xdr:nvSpPr>
        <xdr:cNvPr id="141" name="楕円 140"/>
        <xdr:cNvSpPr/>
      </xdr:nvSpPr>
      <xdr:spPr>
        <a:xfrm>
          <a:off x="4584700" y="99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95316</xdr:rowOff>
    </xdr:from>
    <xdr:to>
      <xdr:col>20</xdr:col>
      <xdr:colOff>38100</xdr:colOff>
      <xdr:row>59</xdr:row>
      <xdr:rowOff>25466</xdr:rowOff>
    </xdr:to>
    <xdr:sp macro="" textlink="">
      <xdr:nvSpPr>
        <xdr:cNvPr id="143" name="楕円 142"/>
        <xdr:cNvSpPr/>
      </xdr:nvSpPr>
      <xdr:spPr>
        <a:xfrm>
          <a:off x="3746500" y="10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16593</xdr:rowOff>
    </xdr:from>
    <xdr:ext cx="599010" cy="259045"/>
    <xdr:sp macro="" textlink="">
      <xdr:nvSpPr>
        <xdr:cNvPr id="144" name="テキスト ボックス 143"/>
        <xdr:cNvSpPr txBox="1"/>
      </xdr:nvSpPr>
      <xdr:spPr>
        <a:xfrm>
          <a:off x="3497795" y="101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114417</xdr:rowOff>
    </xdr:from>
    <xdr:to>
      <xdr:col>15</xdr:col>
      <xdr:colOff>101600</xdr:colOff>
      <xdr:row>59</xdr:row>
      <xdr:rowOff>44567</xdr:rowOff>
    </xdr:to>
    <xdr:sp macro="" textlink="">
      <xdr:nvSpPr>
        <xdr:cNvPr id="145" name="楕円 144"/>
        <xdr:cNvSpPr/>
      </xdr:nvSpPr>
      <xdr:spPr>
        <a:xfrm>
          <a:off x="2857500" y="100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35694</xdr:rowOff>
    </xdr:from>
    <xdr:ext cx="534377" cy="259045"/>
    <xdr:sp macro="" textlink="">
      <xdr:nvSpPr>
        <xdr:cNvPr id="146" name="テキスト ボックス 145"/>
        <xdr:cNvSpPr txBox="1"/>
      </xdr:nvSpPr>
      <xdr:spPr>
        <a:xfrm>
          <a:off x="2641111" y="10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98482</xdr:rowOff>
    </xdr:from>
    <xdr:to>
      <xdr:col>10</xdr:col>
      <xdr:colOff>165100</xdr:colOff>
      <xdr:row>59</xdr:row>
      <xdr:rowOff>28632</xdr:rowOff>
    </xdr:to>
    <xdr:sp macro="" textlink="">
      <xdr:nvSpPr>
        <xdr:cNvPr id="147" name="楕円 146"/>
        <xdr:cNvSpPr/>
      </xdr:nvSpPr>
      <xdr:spPr>
        <a:xfrm>
          <a:off x="1968500" y="100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19759</xdr:rowOff>
    </xdr:from>
    <xdr:ext cx="599010" cy="259045"/>
    <xdr:sp macro="" textlink="">
      <xdr:nvSpPr>
        <xdr:cNvPr id="148" name="テキスト ボックス 147"/>
        <xdr:cNvSpPr txBox="1"/>
      </xdr:nvSpPr>
      <xdr:spPr>
        <a:xfrm>
          <a:off x="1719795" y="101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106283</xdr:rowOff>
    </xdr:from>
    <xdr:to>
      <xdr:col>6</xdr:col>
      <xdr:colOff>38100</xdr:colOff>
      <xdr:row>59</xdr:row>
      <xdr:rowOff>36433</xdr:rowOff>
    </xdr:to>
    <xdr:sp macro="" textlink="">
      <xdr:nvSpPr>
        <xdr:cNvPr id="149" name="楕円 148"/>
        <xdr:cNvSpPr/>
      </xdr:nvSpPr>
      <xdr:spPr>
        <a:xfrm>
          <a:off x="1079500" y="10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27560</xdr:rowOff>
    </xdr:from>
    <xdr:ext cx="599010" cy="259045"/>
    <xdr:sp macro="" textlink="">
      <xdr:nvSpPr>
        <xdr:cNvPr id="150" name="テキスト ボックス 149"/>
        <xdr:cNvSpPr txBox="1"/>
      </xdr:nvSpPr>
      <xdr:spPr>
        <a:xfrm>
          <a:off x="830795" y="101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18307</xdr:rowOff>
    </xdr:from>
    <xdr:to>
      <xdr:col>24</xdr:col>
      <xdr:colOff>63500</xdr:colOff>
      <xdr:row>76</xdr:row>
      <xdr:rowOff>23417</xdr:rowOff>
    </xdr:to>
    <xdr:cxnSp macro="">
      <xdr:nvCxnSpPr>
        <xdr:cNvPr id="176" name="直線コネクタ 175"/>
        <xdr:cNvCxnSpPr/>
      </xdr:nvCxnSpPr>
      <xdr:spPr>
        <a:xfrm>
          <a:off x="3797300" y="13048507"/>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18307</xdr:rowOff>
    </xdr:from>
    <xdr:to>
      <xdr:col>19</xdr:col>
      <xdr:colOff>177800</xdr:colOff>
      <xdr:row>76</xdr:row>
      <xdr:rowOff>24274</xdr:rowOff>
    </xdr:to>
    <xdr:cxnSp macro="">
      <xdr:nvCxnSpPr>
        <xdr:cNvPr id="179" name="直線コネクタ 178"/>
        <xdr:cNvCxnSpPr/>
      </xdr:nvCxnSpPr>
      <xdr:spPr>
        <a:xfrm flipV="1">
          <a:off x="2908300" y="13048507"/>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24274</xdr:rowOff>
    </xdr:from>
    <xdr:to>
      <xdr:col>15</xdr:col>
      <xdr:colOff>50800</xdr:colOff>
      <xdr:row>76</xdr:row>
      <xdr:rowOff>50901</xdr:rowOff>
    </xdr:to>
    <xdr:cxnSp macro="">
      <xdr:nvCxnSpPr>
        <xdr:cNvPr id="182" name="直線コネクタ 181"/>
        <xdr:cNvCxnSpPr/>
      </xdr:nvCxnSpPr>
      <xdr:spPr>
        <a:xfrm flipV="1">
          <a:off x="2019300" y="13054474"/>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144249</xdr:rowOff>
    </xdr:from>
    <xdr:to>
      <xdr:col>10</xdr:col>
      <xdr:colOff>114300</xdr:colOff>
      <xdr:row>76</xdr:row>
      <xdr:rowOff>50901</xdr:rowOff>
    </xdr:to>
    <xdr:cxnSp macro="">
      <xdr:nvCxnSpPr>
        <xdr:cNvPr id="185" name="直線コネクタ 184"/>
        <xdr:cNvCxnSpPr/>
      </xdr:nvCxnSpPr>
      <xdr:spPr>
        <a:xfrm>
          <a:off x="1130300" y="13002999"/>
          <a:ext cx="889000" cy="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144067</xdr:rowOff>
    </xdr:from>
    <xdr:to>
      <xdr:col>24</xdr:col>
      <xdr:colOff>114300</xdr:colOff>
      <xdr:row>76</xdr:row>
      <xdr:rowOff>74217</xdr:rowOff>
    </xdr:to>
    <xdr:sp macro="" textlink="">
      <xdr:nvSpPr>
        <xdr:cNvPr id="195" name="楕円 194"/>
        <xdr:cNvSpPr/>
      </xdr:nvSpPr>
      <xdr:spPr>
        <a:xfrm>
          <a:off x="4584700" y="130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122494</xdr:rowOff>
    </xdr:from>
    <xdr:ext cx="599010" cy="259045"/>
    <xdr:sp macro="" textlink="">
      <xdr:nvSpPr>
        <xdr:cNvPr id="196" name="民生費該当値テキスト"/>
        <xdr:cNvSpPr txBox="1"/>
      </xdr:nvSpPr>
      <xdr:spPr>
        <a:xfrm>
          <a:off x="4686300" y="1298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138957</xdr:rowOff>
    </xdr:from>
    <xdr:to>
      <xdr:col>20</xdr:col>
      <xdr:colOff>38100</xdr:colOff>
      <xdr:row>76</xdr:row>
      <xdr:rowOff>69107</xdr:rowOff>
    </xdr:to>
    <xdr:sp macro="" textlink="">
      <xdr:nvSpPr>
        <xdr:cNvPr id="197" name="楕円 196"/>
        <xdr:cNvSpPr/>
      </xdr:nvSpPr>
      <xdr:spPr>
        <a:xfrm>
          <a:off x="3746500" y="129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60234</xdr:rowOff>
    </xdr:from>
    <xdr:ext cx="599010" cy="259045"/>
    <xdr:sp macro="" textlink="">
      <xdr:nvSpPr>
        <xdr:cNvPr id="198" name="テキスト ボックス 197"/>
        <xdr:cNvSpPr txBox="1"/>
      </xdr:nvSpPr>
      <xdr:spPr>
        <a:xfrm>
          <a:off x="3497795" y="1309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144924</xdr:rowOff>
    </xdr:from>
    <xdr:to>
      <xdr:col>15</xdr:col>
      <xdr:colOff>101600</xdr:colOff>
      <xdr:row>76</xdr:row>
      <xdr:rowOff>75074</xdr:rowOff>
    </xdr:to>
    <xdr:sp macro="" textlink="">
      <xdr:nvSpPr>
        <xdr:cNvPr id="199" name="楕円 198"/>
        <xdr:cNvSpPr/>
      </xdr:nvSpPr>
      <xdr:spPr>
        <a:xfrm>
          <a:off x="2857500" y="130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91601</xdr:rowOff>
    </xdr:from>
    <xdr:ext cx="599010" cy="259045"/>
    <xdr:sp macro="" textlink="">
      <xdr:nvSpPr>
        <xdr:cNvPr id="200" name="テキスト ボックス 199"/>
        <xdr:cNvSpPr txBox="1"/>
      </xdr:nvSpPr>
      <xdr:spPr>
        <a:xfrm>
          <a:off x="2608795" y="1277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xdr:rowOff>
    </xdr:from>
    <xdr:to>
      <xdr:col>10</xdr:col>
      <xdr:colOff>165100</xdr:colOff>
      <xdr:row>76</xdr:row>
      <xdr:rowOff>101701</xdr:rowOff>
    </xdr:to>
    <xdr:sp macro="" textlink="">
      <xdr:nvSpPr>
        <xdr:cNvPr id="201" name="楕円 200"/>
        <xdr:cNvSpPr/>
      </xdr:nvSpPr>
      <xdr:spPr>
        <a:xfrm>
          <a:off x="1968500" y="130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92828</xdr:rowOff>
    </xdr:from>
    <xdr:ext cx="599010" cy="259045"/>
    <xdr:sp macro="" textlink="">
      <xdr:nvSpPr>
        <xdr:cNvPr id="202" name="テキスト ボックス 201"/>
        <xdr:cNvSpPr txBox="1"/>
      </xdr:nvSpPr>
      <xdr:spPr>
        <a:xfrm>
          <a:off x="1719795" y="1312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93449</xdr:rowOff>
    </xdr:from>
    <xdr:to>
      <xdr:col>6</xdr:col>
      <xdr:colOff>38100</xdr:colOff>
      <xdr:row>76</xdr:row>
      <xdr:rowOff>23599</xdr:rowOff>
    </xdr:to>
    <xdr:sp macro="" textlink="">
      <xdr:nvSpPr>
        <xdr:cNvPr id="203" name="楕円 202"/>
        <xdr:cNvSpPr/>
      </xdr:nvSpPr>
      <xdr:spPr>
        <a:xfrm>
          <a:off x="1079500" y="12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40126</xdr:rowOff>
    </xdr:from>
    <xdr:ext cx="599010" cy="259045"/>
    <xdr:sp macro="" textlink="">
      <xdr:nvSpPr>
        <xdr:cNvPr id="204" name="テキスト ボックス 203"/>
        <xdr:cNvSpPr txBox="1"/>
      </xdr:nvSpPr>
      <xdr:spPr>
        <a:xfrm>
          <a:off x="830795" y="127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153896</xdr:rowOff>
    </xdr:from>
    <xdr:to>
      <xdr:col>24</xdr:col>
      <xdr:colOff>63500</xdr:colOff>
      <xdr:row>96</xdr:row>
      <xdr:rowOff>22783</xdr:rowOff>
    </xdr:to>
    <xdr:cxnSp macro="">
      <xdr:nvCxnSpPr>
        <xdr:cNvPr id="229" name="直線コネクタ 228"/>
        <xdr:cNvCxnSpPr/>
      </xdr:nvCxnSpPr>
      <xdr:spPr>
        <a:xfrm flipV="1">
          <a:off x="3797300" y="16441646"/>
          <a:ext cx="8382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22783</xdr:rowOff>
    </xdr:from>
    <xdr:to>
      <xdr:col>19</xdr:col>
      <xdr:colOff>177800</xdr:colOff>
      <xdr:row>96</xdr:row>
      <xdr:rowOff>70183</xdr:rowOff>
    </xdr:to>
    <xdr:cxnSp macro="">
      <xdr:nvCxnSpPr>
        <xdr:cNvPr id="232" name="直線コネクタ 231"/>
        <xdr:cNvCxnSpPr/>
      </xdr:nvCxnSpPr>
      <xdr:spPr>
        <a:xfrm flipV="1">
          <a:off x="2908300" y="16481983"/>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17748</xdr:rowOff>
    </xdr:from>
    <xdr:to>
      <xdr:col>15</xdr:col>
      <xdr:colOff>50800</xdr:colOff>
      <xdr:row>96</xdr:row>
      <xdr:rowOff>70183</xdr:rowOff>
    </xdr:to>
    <xdr:cxnSp macro="">
      <xdr:nvCxnSpPr>
        <xdr:cNvPr id="235" name="直線コネクタ 234"/>
        <xdr:cNvCxnSpPr/>
      </xdr:nvCxnSpPr>
      <xdr:spPr>
        <a:xfrm>
          <a:off x="2019300" y="16476948"/>
          <a:ext cx="889000" cy="5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8483</xdr:rowOff>
    </xdr:from>
    <xdr:to>
      <xdr:col>10</xdr:col>
      <xdr:colOff>114300</xdr:colOff>
      <xdr:row>96</xdr:row>
      <xdr:rowOff>17748</xdr:rowOff>
    </xdr:to>
    <xdr:cxnSp macro="">
      <xdr:nvCxnSpPr>
        <xdr:cNvPr id="238" name="直線コネクタ 237"/>
        <xdr:cNvCxnSpPr/>
      </xdr:nvCxnSpPr>
      <xdr:spPr>
        <a:xfrm>
          <a:off x="1130300" y="16467683"/>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103096</xdr:rowOff>
    </xdr:from>
    <xdr:to>
      <xdr:col>24</xdr:col>
      <xdr:colOff>114300</xdr:colOff>
      <xdr:row>96</xdr:row>
      <xdr:rowOff>33246</xdr:rowOff>
    </xdr:to>
    <xdr:sp macro="" textlink="">
      <xdr:nvSpPr>
        <xdr:cNvPr id="248" name="楕円 247"/>
        <xdr:cNvSpPr/>
      </xdr:nvSpPr>
      <xdr:spPr>
        <a:xfrm>
          <a:off x="4584700" y="163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81523</xdr:rowOff>
    </xdr:from>
    <xdr:ext cx="534377" cy="259045"/>
    <xdr:sp macro="" textlink="">
      <xdr:nvSpPr>
        <xdr:cNvPr id="249" name="衛生費該当値テキスト"/>
        <xdr:cNvSpPr txBox="1"/>
      </xdr:nvSpPr>
      <xdr:spPr>
        <a:xfrm>
          <a:off x="4686300" y="163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143433</xdr:rowOff>
    </xdr:from>
    <xdr:to>
      <xdr:col>20</xdr:col>
      <xdr:colOff>38100</xdr:colOff>
      <xdr:row>96</xdr:row>
      <xdr:rowOff>73583</xdr:rowOff>
    </xdr:to>
    <xdr:sp macro="" textlink="">
      <xdr:nvSpPr>
        <xdr:cNvPr id="250" name="楕円 249"/>
        <xdr:cNvSpPr/>
      </xdr:nvSpPr>
      <xdr:spPr>
        <a:xfrm>
          <a:off x="3746500" y="16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64710</xdr:rowOff>
    </xdr:from>
    <xdr:ext cx="534377" cy="259045"/>
    <xdr:sp macro="" textlink="">
      <xdr:nvSpPr>
        <xdr:cNvPr id="251" name="テキスト ボックス 250"/>
        <xdr:cNvSpPr txBox="1"/>
      </xdr:nvSpPr>
      <xdr:spPr>
        <a:xfrm>
          <a:off x="3530111" y="165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19383</xdr:rowOff>
    </xdr:from>
    <xdr:to>
      <xdr:col>15</xdr:col>
      <xdr:colOff>101600</xdr:colOff>
      <xdr:row>96</xdr:row>
      <xdr:rowOff>120983</xdr:rowOff>
    </xdr:to>
    <xdr:sp macro="" textlink="">
      <xdr:nvSpPr>
        <xdr:cNvPr id="252" name="楕円 251"/>
        <xdr:cNvSpPr/>
      </xdr:nvSpPr>
      <xdr:spPr>
        <a:xfrm>
          <a:off x="2857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112110</xdr:rowOff>
    </xdr:from>
    <xdr:ext cx="534377" cy="259045"/>
    <xdr:sp macro="" textlink="">
      <xdr:nvSpPr>
        <xdr:cNvPr id="253" name="テキスト ボックス 252"/>
        <xdr:cNvSpPr txBox="1"/>
      </xdr:nvSpPr>
      <xdr:spPr>
        <a:xfrm>
          <a:off x="2641111" y="165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138398</xdr:rowOff>
    </xdr:from>
    <xdr:to>
      <xdr:col>10</xdr:col>
      <xdr:colOff>165100</xdr:colOff>
      <xdr:row>96</xdr:row>
      <xdr:rowOff>68548</xdr:rowOff>
    </xdr:to>
    <xdr:sp macro="" textlink="">
      <xdr:nvSpPr>
        <xdr:cNvPr id="254" name="楕円 253"/>
        <xdr:cNvSpPr/>
      </xdr:nvSpPr>
      <xdr:spPr>
        <a:xfrm>
          <a:off x="1968500" y="16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59675</xdr:rowOff>
    </xdr:from>
    <xdr:ext cx="534377" cy="259045"/>
    <xdr:sp macro="" textlink="">
      <xdr:nvSpPr>
        <xdr:cNvPr id="255" name="テキスト ボックス 254"/>
        <xdr:cNvSpPr txBox="1"/>
      </xdr:nvSpPr>
      <xdr:spPr>
        <a:xfrm>
          <a:off x="1752111" y="165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129133</xdr:rowOff>
    </xdr:from>
    <xdr:to>
      <xdr:col>6</xdr:col>
      <xdr:colOff>38100</xdr:colOff>
      <xdr:row>96</xdr:row>
      <xdr:rowOff>59283</xdr:rowOff>
    </xdr:to>
    <xdr:sp macro="" textlink="">
      <xdr:nvSpPr>
        <xdr:cNvPr id="256" name="楕円 255"/>
        <xdr:cNvSpPr/>
      </xdr:nvSpPr>
      <xdr:spPr>
        <a:xfrm>
          <a:off x="1079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50410</xdr:rowOff>
    </xdr:from>
    <xdr:ext cx="534377" cy="259045"/>
    <xdr:sp macro="" textlink="">
      <xdr:nvSpPr>
        <xdr:cNvPr id="257" name="テキスト ボックス 256"/>
        <xdr:cNvSpPr txBox="1"/>
      </xdr:nvSpPr>
      <xdr:spPr>
        <a:xfrm>
          <a:off x="863111" y="165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81179</xdr:rowOff>
    </xdr:from>
    <xdr:to>
      <xdr:col>55</xdr:col>
      <xdr:colOff>0</xdr:colOff>
      <xdr:row>38</xdr:row>
      <xdr:rowOff>81635</xdr:rowOff>
    </xdr:to>
    <xdr:cxnSp macro="">
      <xdr:nvCxnSpPr>
        <xdr:cNvPr id="284" name="直線コネクタ 283"/>
        <xdr:cNvCxnSpPr/>
      </xdr:nvCxnSpPr>
      <xdr:spPr>
        <a:xfrm flipV="1">
          <a:off x="9639300" y="6596279"/>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81635</xdr:rowOff>
    </xdr:from>
    <xdr:to>
      <xdr:col>50</xdr:col>
      <xdr:colOff>114300</xdr:colOff>
      <xdr:row>38</xdr:row>
      <xdr:rowOff>83465</xdr:rowOff>
    </xdr:to>
    <xdr:cxnSp macro="">
      <xdr:nvCxnSpPr>
        <xdr:cNvPr id="287" name="直線コネクタ 286"/>
        <xdr:cNvCxnSpPr/>
      </xdr:nvCxnSpPr>
      <xdr:spPr>
        <a:xfrm flipV="1">
          <a:off x="8750300" y="6596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83465</xdr:rowOff>
    </xdr:from>
    <xdr:to>
      <xdr:col>45</xdr:col>
      <xdr:colOff>177800</xdr:colOff>
      <xdr:row>38</xdr:row>
      <xdr:rowOff>85293</xdr:rowOff>
    </xdr:to>
    <xdr:cxnSp macro="">
      <xdr:nvCxnSpPr>
        <xdr:cNvPr id="290" name="直線コネクタ 289"/>
        <xdr:cNvCxnSpPr/>
      </xdr:nvCxnSpPr>
      <xdr:spPr>
        <a:xfrm flipV="1">
          <a:off x="7861300" y="659856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33630</xdr:rowOff>
    </xdr:from>
    <xdr:to>
      <xdr:col>41</xdr:col>
      <xdr:colOff>50800</xdr:colOff>
      <xdr:row>38</xdr:row>
      <xdr:rowOff>85293</xdr:rowOff>
    </xdr:to>
    <xdr:cxnSp macro="">
      <xdr:nvCxnSpPr>
        <xdr:cNvPr id="293" name="直線コネクタ 292"/>
        <xdr:cNvCxnSpPr/>
      </xdr:nvCxnSpPr>
      <xdr:spPr>
        <a:xfrm>
          <a:off x="6972300" y="6548730"/>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30379</xdr:rowOff>
    </xdr:from>
    <xdr:to>
      <xdr:col>55</xdr:col>
      <xdr:colOff>50800</xdr:colOff>
      <xdr:row>38</xdr:row>
      <xdr:rowOff>131979</xdr:rowOff>
    </xdr:to>
    <xdr:sp macro="" textlink="">
      <xdr:nvSpPr>
        <xdr:cNvPr id="303" name="楕円 302"/>
        <xdr:cNvSpPr/>
      </xdr:nvSpPr>
      <xdr:spPr>
        <a:xfrm>
          <a:off x="10426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116755</xdr:rowOff>
    </xdr:from>
    <xdr:ext cx="378565" cy="259045"/>
    <xdr:sp macro="" textlink="">
      <xdr:nvSpPr>
        <xdr:cNvPr id="304" name="労働費該当値テキスト"/>
        <xdr:cNvSpPr txBox="1"/>
      </xdr:nvSpPr>
      <xdr:spPr>
        <a:xfrm>
          <a:off x="10528300" y="64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30835</xdr:rowOff>
    </xdr:from>
    <xdr:to>
      <xdr:col>50</xdr:col>
      <xdr:colOff>165100</xdr:colOff>
      <xdr:row>38</xdr:row>
      <xdr:rowOff>132435</xdr:rowOff>
    </xdr:to>
    <xdr:sp macro="" textlink="">
      <xdr:nvSpPr>
        <xdr:cNvPr id="305" name="楕円 304"/>
        <xdr:cNvSpPr/>
      </xdr:nvSpPr>
      <xdr:spPr>
        <a:xfrm>
          <a:off x="9588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123562</xdr:rowOff>
    </xdr:from>
    <xdr:ext cx="378565" cy="259045"/>
    <xdr:sp macro="" textlink="">
      <xdr:nvSpPr>
        <xdr:cNvPr id="306" name="テキスト ボックス 305"/>
        <xdr:cNvSpPr txBox="1"/>
      </xdr:nvSpPr>
      <xdr:spPr>
        <a:xfrm>
          <a:off x="9450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32665</xdr:rowOff>
    </xdr:from>
    <xdr:to>
      <xdr:col>46</xdr:col>
      <xdr:colOff>38100</xdr:colOff>
      <xdr:row>38</xdr:row>
      <xdr:rowOff>134265</xdr:rowOff>
    </xdr:to>
    <xdr:sp macro="" textlink="">
      <xdr:nvSpPr>
        <xdr:cNvPr id="307" name="楕円 306"/>
        <xdr:cNvSpPr/>
      </xdr:nvSpPr>
      <xdr:spPr>
        <a:xfrm>
          <a:off x="8699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125392</xdr:rowOff>
    </xdr:from>
    <xdr:ext cx="378565" cy="259045"/>
    <xdr:sp macro="" textlink="">
      <xdr:nvSpPr>
        <xdr:cNvPr id="308" name="テキスト ボックス 307"/>
        <xdr:cNvSpPr txBox="1"/>
      </xdr:nvSpPr>
      <xdr:spPr>
        <a:xfrm>
          <a:off x="8561017" y="66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34493</xdr:rowOff>
    </xdr:from>
    <xdr:to>
      <xdr:col>41</xdr:col>
      <xdr:colOff>101600</xdr:colOff>
      <xdr:row>38</xdr:row>
      <xdr:rowOff>136093</xdr:rowOff>
    </xdr:to>
    <xdr:sp macro="" textlink="">
      <xdr:nvSpPr>
        <xdr:cNvPr id="309" name="楕円 308"/>
        <xdr:cNvSpPr/>
      </xdr:nvSpPr>
      <xdr:spPr>
        <a:xfrm>
          <a:off x="7810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127220</xdr:rowOff>
    </xdr:from>
    <xdr:ext cx="378565" cy="259045"/>
    <xdr:sp macro="" textlink="">
      <xdr:nvSpPr>
        <xdr:cNvPr id="310" name="テキスト ボックス 309"/>
        <xdr:cNvSpPr txBox="1"/>
      </xdr:nvSpPr>
      <xdr:spPr>
        <a:xfrm>
          <a:off x="7672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154280</xdr:rowOff>
    </xdr:from>
    <xdr:to>
      <xdr:col>36</xdr:col>
      <xdr:colOff>165100</xdr:colOff>
      <xdr:row>38</xdr:row>
      <xdr:rowOff>84430</xdr:rowOff>
    </xdr:to>
    <xdr:sp macro="" textlink="">
      <xdr:nvSpPr>
        <xdr:cNvPr id="311" name="楕円 310"/>
        <xdr:cNvSpPr/>
      </xdr:nvSpPr>
      <xdr:spPr>
        <a:xfrm>
          <a:off x="6921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75557</xdr:rowOff>
    </xdr:from>
    <xdr:ext cx="378565" cy="259045"/>
    <xdr:sp macro="" textlink="">
      <xdr:nvSpPr>
        <xdr:cNvPr id="312" name="テキスト ボックス 311"/>
        <xdr:cNvSpPr txBox="1"/>
      </xdr:nvSpPr>
      <xdr:spPr>
        <a:xfrm>
          <a:off x="6783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96944</xdr:rowOff>
    </xdr:from>
    <xdr:to>
      <xdr:col>55</xdr:col>
      <xdr:colOff>0</xdr:colOff>
      <xdr:row>58</xdr:row>
      <xdr:rowOff>112001</xdr:rowOff>
    </xdr:to>
    <xdr:cxnSp macro="">
      <xdr:nvCxnSpPr>
        <xdr:cNvPr id="341" name="直線コネクタ 340"/>
        <xdr:cNvCxnSpPr/>
      </xdr:nvCxnSpPr>
      <xdr:spPr>
        <a:xfrm flipV="1">
          <a:off x="9639300" y="10041044"/>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105328</xdr:rowOff>
    </xdr:from>
    <xdr:to>
      <xdr:col>50</xdr:col>
      <xdr:colOff>114300</xdr:colOff>
      <xdr:row>58</xdr:row>
      <xdr:rowOff>112001</xdr:rowOff>
    </xdr:to>
    <xdr:cxnSp macro="">
      <xdr:nvCxnSpPr>
        <xdr:cNvPr id="344" name="直線コネクタ 343"/>
        <xdr:cNvCxnSpPr/>
      </xdr:nvCxnSpPr>
      <xdr:spPr>
        <a:xfrm>
          <a:off x="8750300" y="10049428"/>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78619</xdr:rowOff>
    </xdr:from>
    <xdr:to>
      <xdr:col>45</xdr:col>
      <xdr:colOff>177800</xdr:colOff>
      <xdr:row>58</xdr:row>
      <xdr:rowOff>105328</xdr:rowOff>
    </xdr:to>
    <xdr:cxnSp macro="">
      <xdr:nvCxnSpPr>
        <xdr:cNvPr id="347" name="直線コネクタ 346"/>
        <xdr:cNvCxnSpPr/>
      </xdr:nvCxnSpPr>
      <xdr:spPr>
        <a:xfrm>
          <a:off x="7861300" y="10022719"/>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78619</xdr:rowOff>
    </xdr:from>
    <xdr:to>
      <xdr:col>41</xdr:col>
      <xdr:colOff>50800</xdr:colOff>
      <xdr:row>58</xdr:row>
      <xdr:rowOff>114439</xdr:rowOff>
    </xdr:to>
    <xdr:cxnSp macro="">
      <xdr:nvCxnSpPr>
        <xdr:cNvPr id="350" name="直線コネクタ 349"/>
        <xdr:cNvCxnSpPr/>
      </xdr:nvCxnSpPr>
      <xdr:spPr>
        <a:xfrm flipV="1">
          <a:off x="6972300" y="10022719"/>
          <a:ext cx="889000" cy="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46144</xdr:rowOff>
    </xdr:from>
    <xdr:to>
      <xdr:col>55</xdr:col>
      <xdr:colOff>50800</xdr:colOff>
      <xdr:row>58</xdr:row>
      <xdr:rowOff>147744</xdr:rowOff>
    </xdr:to>
    <xdr:sp macro="" textlink="">
      <xdr:nvSpPr>
        <xdr:cNvPr id="360" name="楕円 359"/>
        <xdr:cNvSpPr/>
      </xdr:nvSpPr>
      <xdr:spPr>
        <a:xfrm>
          <a:off x="10426700" y="99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5521</xdr:rowOff>
    </xdr:from>
    <xdr:ext cx="534377" cy="259045"/>
    <xdr:sp macro="" textlink="">
      <xdr:nvSpPr>
        <xdr:cNvPr id="361" name="農林水産業費該当値テキスト"/>
        <xdr:cNvSpPr txBox="1"/>
      </xdr:nvSpPr>
      <xdr:spPr>
        <a:xfrm>
          <a:off x="10528300" y="97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61201</xdr:rowOff>
    </xdr:from>
    <xdr:to>
      <xdr:col>50</xdr:col>
      <xdr:colOff>165100</xdr:colOff>
      <xdr:row>58</xdr:row>
      <xdr:rowOff>162801</xdr:rowOff>
    </xdr:to>
    <xdr:sp macro="" textlink="">
      <xdr:nvSpPr>
        <xdr:cNvPr id="362" name="楕円 361"/>
        <xdr:cNvSpPr/>
      </xdr:nvSpPr>
      <xdr:spPr>
        <a:xfrm>
          <a:off x="9588500" y="100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7878</xdr:rowOff>
    </xdr:from>
    <xdr:ext cx="534377" cy="259045"/>
    <xdr:sp macro="" textlink="">
      <xdr:nvSpPr>
        <xdr:cNvPr id="363" name="テキスト ボックス 362"/>
        <xdr:cNvSpPr txBox="1"/>
      </xdr:nvSpPr>
      <xdr:spPr>
        <a:xfrm>
          <a:off x="9372111" y="97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54528</xdr:rowOff>
    </xdr:from>
    <xdr:to>
      <xdr:col>46</xdr:col>
      <xdr:colOff>38100</xdr:colOff>
      <xdr:row>58</xdr:row>
      <xdr:rowOff>156128</xdr:rowOff>
    </xdr:to>
    <xdr:sp macro="" textlink="">
      <xdr:nvSpPr>
        <xdr:cNvPr id="364" name="楕円 363"/>
        <xdr:cNvSpPr/>
      </xdr:nvSpPr>
      <xdr:spPr>
        <a:xfrm>
          <a:off x="8699500" y="99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1205</xdr:rowOff>
    </xdr:from>
    <xdr:ext cx="534377" cy="259045"/>
    <xdr:sp macro="" textlink="">
      <xdr:nvSpPr>
        <xdr:cNvPr id="365" name="テキスト ボックス 364"/>
        <xdr:cNvSpPr txBox="1"/>
      </xdr:nvSpPr>
      <xdr:spPr>
        <a:xfrm>
          <a:off x="8483111" y="97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27819</xdr:rowOff>
    </xdr:from>
    <xdr:to>
      <xdr:col>41</xdr:col>
      <xdr:colOff>101600</xdr:colOff>
      <xdr:row>58</xdr:row>
      <xdr:rowOff>129419</xdr:rowOff>
    </xdr:to>
    <xdr:sp macro="" textlink="">
      <xdr:nvSpPr>
        <xdr:cNvPr id="366" name="楕円 365"/>
        <xdr:cNvSpPr/>
      </xdr:nvSpPr>
      <xdr:spPr>
        <a:xfrm>
          <a:off x="7810500" y="99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145946</xdr:rowOff>
    </xdr:from>
    <xdr:ext cx="599010" cy="259045"/>
    <xdr:sp macro="" textlink="">
      <xdr:nvSpPr>
        <xdr:cNvPr id="367" name="テキスト ボックス 366"/>
        <xdr:cNvSpPr txBox="1"/>
      </xdr:nvSpPr>
      <xdr:spPr>
        <a:xfrm>
          <a:off x="7561795" y="974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63639</xdr:rowOff>
    </xdr:from>
    <xdr:to>
      <xdr:col>36</xdr:col>
      <xdr:colOff>165100</xdr:colOff>
      <xdr:row>58</xdr:row>
      <xdr:rowOff>165239</xdr:rowOff>
    </xdr:to>
    <xdr:sp macro="" textlink="">
      <xdr:nvSpPr>
        <xdr:cNvPr id="368" name="楕円 367"/>
        <xdr:cNvSpPr/>
      </xdr:nvSpPr>
      <xdr:spPr>
        <a:xfrm>
          <a:off x="6921500" y="100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10316</xdr:rowOff>
    </xdr:from>
    <xdr:ext cx="534377" cy="259045"/>
    <xdr:sp macro="" textlink="">
      <xdr:nvSpPr>
        <xdr:cNvPr id="369" name="テキスト ボックス 368"/>
        <xdr:cNvSpPr txBox="1"/>
      </xdr:nvSpPr>
      <xdr:spPr>
        <a:xfrm>
          <a:off x="6705111" y="97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136696</xdr:rowOff>
    </xdr:from>
    <xdr:to>
      <xdr:col>55</xdr:col>
      <xdr:colOff>0</xdr:colOff>
      <xdr:row>78</xdr:row>
      <xdr:rowOff>33621</xdr:rowOff>
    </xdr:to>
    <xdr:cxnSp macro="">
      <xdr:nvCxnSpPr>
        <xdr:cNvPr id="396" name="直線コネクタ 395"/>
        <xdr:cNvCxnSpPr/>
      </xdr:nvCxnSpPr>
      <xdr:spPr>
        <a:xfrm flipV="1">
          <a:off x="9639300" y="13166896"/>
          <a:ext cx="838200" cy="2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33621</xdr:rowOff>
    </xdr:from>
    <xdr:to>
      <xdr:col>50</xdr:col>
      <xdr:colOff>114300</xdr:colOff>
      <xdr:row>78</xdr:row>
      <xdr:rowOff>41759</xdr:rowOff>
    </xdr:to>
    <xdr:cxnSp macro="">
      <xdr:nvCxnSpPr>
        <xdr:cNvPr id="399" name="直線コネクタ 398"/>
        <xdr:cNvCxnSpPr/>
      </xdr:nvCxnSpPr>
      <xdr:spPr>
        <a:xfrm flipV="1">
          <a:off x="8750300" y="1340672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41759</xdr:rowOff>
    </xdr:from>
    <xdr:to>
      <xdr:col>45</xdr:col>
      <xdr:colOff>177800</xdr:colOff>
      <xdr:row>78</xdr:row>
      <xdr:rowOff>46971</xdr:rowOff>
    </xdr:to>
    <xdr:cxnSp macro="">
      <xdr:nvCxnSpPr>
        <xdr:cNvPr id="402" name="直線コネクタ 401"/>
        <xdr:cNvCxnSpPr/>
      </xdr:nvCxnSpPr>
      <xdr:spPr>
        <a:xfrm flipV="1">
          <a:off x="7861300" y="1341485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46971</xdr:rowOff>
    </xdr:from>
    <xdr:to>
      <xdr:col>41</xdr:col>
      <xdr:colOff>50800</xdr:colOff>
      <xdr:row>78</xdr:row>
      <xdr:rowOff>62260</xdr:rowOff>
    </xdr:to>
    <xdr:cxnSp macro="">
      <xdr:nvCxnSpPr>
        <xdr:cNvPr id="405" name="直線コネクタ 404"/>
        <xdr:cNvCxnSpPr/>
      </xdr:nvCxnSpPr>
      <xdr:spPr>
        <a:xfrm flipV="1">
          <a:off x="6972300" y="13420071"/>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85896</xdr:rowOff>
    </xdr:from>
    <xdr:to>
      <xdr:col>55</xdr:col>
      <xdr:colOff>50800</xdr:colOff>
      <xdr:row>77</xdr:row>
      <xdr:rowOff>16046</xdr:rowOff>
    </xdr:to>
    <xdr:sp macro="" textlink="">
      <xdr:nvSpPr>
        <xdr:cNvPr id="415" name="楕円 414"/>
        <xdr:cNvSpPr/>
      </xdr:nvSpPr>
      <xdr:spPr>
        <a:xfrm>
          <a:off x="10426700" y="131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108773</xdr:rowOff>
    </xdr:from>
    <xdr:ext cx="534377" cy="259045"/>
    <xdr:sp macro="" textlink="">
      <xdr:nvSpPr>
        <xdr:cNvPr id="416" name="商工費該当値テキスト"/>
        <xdr:cNvSpPr txBox="1"/>
      </xdr:nvSpPr>
      <xdr:spPr>
        <a:xfrm>
          <a:off x="10528300" y="12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154271</xdr:rowOff>
    </xdr:from>
    <xdr:to>
      <xdr:col>50</xdr:col>
      <xdr:colOff>165100</xdr:colOff>
      <xdr:row>78</xdr:row>
      <xdr:rowOff>84421</xdr:rowOff>
    </xdr:to>
    <xdr:sp macro="" textlink="">
      <xdr:nvSpPr>
        <xdr:cNvPr id="417" name="楕円 416"/>
        <xdr:cNvSpPr/>
      </xdr:nvSpPr>
      <xdr:spPr>
        <a:xfrm>
          <a:off x="9588500" y="133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100948</xdr:rowOff>
    </xdr:from>
    <xdr:ext cx="534377" cy="259045"/>
    <xdr:sp macro="" textlink="">
      <xdr:nvSpPr>
        <xdr:cNvPr id="418" name="テキスト ボックス 417"/>
        <xdr:cNvSpPr txBox="1"/>
      </xdr:nvSpPr>
      <xdr:spPr>
        <a:xfrm>
          <a:off x="9372111" y="131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162409</xdr:rowOff>
    </xdr:from>
    <xdr:to>
      <xdr:col>46</xdr:col>
      <xdr:colOff>38100</xdr:colOff>
      <xdr:row>78</xdr:row>
      <xdr:rowOff>92559</xdr:rowOff>
    </xdr:to>
    <xdr:sp macro="" textlink="">
      <xdr:nvSpPr>
        <xdr:cNvPr id="419" name="楕円 418"/>
        <xdr:cNvSpPr/>
      </xdr:nvSpPr>
      <xdr:spPr>
        <a:xfrm>
          <a:off x="8699500" y="133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109086</xdr:rowOff>
    </xdr:from>
    <xdr:ext cx="534377" cy="259045"/>
    <xdr:sp macro="" textlink="">
      <xdr:nvSpPr>
        <xdr:cNvPr id="420" name="テキスト ボックス 419"/>
        <xdr:cNvSpPr txBox="1"/>
      </xdr:nvSpPr>
      <xdr:spPr>
        <a:xfrm>
          <a:off x="8483111" y="131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167621</xdr:rowOff>
    </xdr:from>
    <xdr:to>
      <xdr:col>41</xdr:col>
      <xdr:colOff>101600</xdr:colOff>
      <xdr:row>78</xdr:row>
      <xdr:rowOff>97771</xdr:rowOff>
    </xdr:to>
    <xdr:sp macro="" textlink="">
      <xdr:nvSpPr>
        <xdr:cNvPr id="421" name="楕円 420"/>
        <xdr:cNvSpPr/>
      </xdr:nvSpPr>
      <xdr:spPr>
        <a:xfrm>
          <a:off x="7810500" y="133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88898</xdr:rowOff>
    </xdr:from>
    <xdr:ext cx="534377" cy="259045"/>
    <xdr:sp macro="" textlink="">
      <xdr:nvSpPr>
        <xdr:cNvPr id="422" name="テキスト ボックス 421"/>
        <xdr:cNvSpPr txBox="1"/>
      </xdr:nvSpPr>
      <xdr:spPr>
        <a:xfrm>
          <a:off x="7594111" y="134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xdr:rowOff>
    </xdr:from>
    <xdr:to>
      <xdr:col>36</xdr:col>
      <xdr:colOff>165100</xdr:colOff>
      <xdr:row>78</xdr:row>
      <xdr:rowOff>113060</xdr:rowOff>
    </xdr:to>
    <xdr:sp macro="" textlink="">
      <xdr:nvSpPr>
        <xdr:cNvPr id="423" name="楕円 422"/>
        <xdr:cNvSpPr/>
      </xdr:nvSpPr>
      <xdr:spPr>
        <a:xfrm>
          <a:off x="6921500" y="13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104187</xdr:rowOff>
    </xdr:from>
    <xdr:ext cx="534377" cy="259045"/>
    <xdr:sp macro="" textlink="">
      <xdr:nvSpPr>
        <xdr:cNvPr id="424" name="テキスト ボックス 423"/>
        <xdr:cNvSpPr txBox="1"/>
      </xdr:nvSpPr>
      <xdr:spPr>
        <a:xfrm>
          <a:off x="6705111" y="134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80958</xdr:rowOff>
    </xdr:from>
    <xdr:to>
      <xdr:col>55</xdr:col>
      <xdr:colOff>0</xdr:colOff>
      <xdr:row>98</xdr:row>
      <xdr:rowOff>83271</xdr:rowOff>
    </xdr:to>
    <xdr:cxnSp macro="">
      <xdr:nvCxnSpPr>
        <xdr:cNvPr id="451" name="直線コネクタ 450"/>
        <xdr:cNvCxnSpPr/>
      </xdr:nvCxnSpPr>
      <xdr:spPr>
        <a:xfrm flipV="1">
          <a:off x="9639300" y="16883058"/>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83271</xdr:rowOff>
    </xdr:from>
    <xdr:to>
      <xdr:col>50</xdr:col>
      <xdr:colOff>114300</xdr:colOff>
      <xdr:row>98</xdr:row>
      <xdr:rowOff>86923</xdr:rowOff>
    </xdr:to>
    <xdr:cxnSp macro="">
      <xdr:nvCxnSpPr>
        <xdr:cNvPr id="454" name="直線コネクタ 453"/>
        <xdr:cNvCxnSpPr/>
      </xdr:nvCxnSpPr>
      <xdr:spPr>
        <a:xfrm flipV="1">
          <a:off x="8750300" y="16885371"/>
          <a:ext cx="8890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86923</xdr:rowOff>
    </xdr:from>
    <xdr:to>
      <xdr:col>45</xdr:col>
      <xdr:colOff>177800</xdr:colOff>
      <xdr:row>98</xdr:row>
      <xdr:rowOff>93242</xdr:rowOff>
    </xdr:to>
    <xdr:cxnSp macro="">
      <xdr:nvCxnSpPr>
        <xdr:cNvPr id="457" name="直線コネクタ 456"/>
        <xdr:cNvCxnSpPr/>
      </xdr:nvCxnSpPr>
      <xdr:spPr>
        <a:xfrm flipV="1">
          <a:off x="7861300" y="1688902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90391</xdr:rowOff>
    </xdr:from>
    <xdr:to>
      <xdr:col>41</xdr:col>
      <xdr:colOff>50800</xdr:colOff>
      <xdr:row>98</xdr:row>
      <xdr:rowOff>93242</xdr:rowOff>
    </xdr:to>
    <xdr:cxnSp macro="">
      <xdr:nvCxnSpPr>
        <xdr:cNvPr id="460" name="直線コネクタ 459"/>
        <xdr:cNvCxnSpPr/>
      </xdr:nvCxnSpPr>
      <xdr:spPr>
        <a:xfrm>
          <a:off x="6972300" y="16892491"/>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30158</xdr:rowOff>
    </xdr:from>
    <xdr:to>
      <xdr:col>55</xdr:col>
      <xdr:colOff>50800</xdr:colOff>
      <xdr:row>98</xdr:row>
      <xdr:rowOff>131758</xdr:rowOff>
    </xdr:to>
    <xdr:sp macro="" textlink="">
      <xdr:nvSpPr>
        <xdr:cNvPr id="470" name="楕円 469"/>
        <xdr:cNvSpPr/>
      </xdr:nvSpPr>
      <xdr:spPr>
        <a:xfrm>
          <a:off x="10426700" y="168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32471</xdr:rowOff>
    </xdr:from>
    <xdr:to>
      <xdr:col>50</xdr:col>
      <xdr:colOff>165100</xdr:colOff>
      <xdr:row>98</xdr:row>
      <xdr:rowOff>134071</xdr:rowOff>
    </xdr:to>
    <xdr:sp macro="" textlink="">
      <xdr:nvSpPr>
        <xdr:cNvPr id="472" name="楕円 471"/>
        <xdr:cNvSpPr/>
      </xdr:nvSpPr>
      <xdr:spPr>
        <a:xfrm>
          <a:off x="9588500" y="16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125198</xdr:rowOff>
    </xdr:from>
    <xdr:ext cx="534377" cy="259045"/>
    <xdr:sp macro="" textlink="">
      <xdr:nvSpPr>
        <xdr:cNvPr id="473" name="テキスト ボックス 472"/>
        <xdr:cNvSpPr txBox="1"/>
      </xdr:nvSpPr>
      <xdr:spPr>
        <a:xfrm>
          <a:off x="9372111" y="169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36123</xdr:rowOff>
    </xdr:from>
    <xdr:to>
      <xdr:col>46</xdr:col>
      <xdr:colOff>38100</xdr:colOff>
      <xdr:row>98</xdr:row>
      <xdr:rowOff>137723</xdr:rowOff>
    </xdr:to>
    <xdr:sp macro="" textlink="">
      <xdr:nvSpPr>
        <xdr:cNvPr id="474" name="楕円 473"/>
        <xdr:cNvSpPr/>
      </xdr:nvSpPr>
      <xdr:spPr>
        <a:xfrm>
          <a:off x="8699500" y="16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128850</xdr:rowOff>
    </xdr:from>
    <xdr:ext cx="534377" cy="259045"/>
    <xdr:sp macro="" textlink="">
      <xdr:nvSpPr>
        <xdr:cNvPr id="475" name="テキスト ボックス 474"/>
        <xdr:cNvSpPr txBox="1"/>
      </xdr:nvSpPr>
      <xdr:spPr>
        <a:xfrm>
          <a:off x="8483111" y="169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42442</xdr:rowOff>
    </xdr:from>
    <xdr:to>
      <xdr:col>41</xdr:col>
      <xdr:colOff>101600</xdr:colOff>
      <xdr:row>98</xdr:row>
      <xdr:rowOff>144042</xdr:rowOff>
    </xdr:to>
    <xdr:sp macro="" textlink="">
      <xdr:nvSpPr>
        <xdr:cNvPr id="476" name="楕円 475"/>
        <xdr:cNvSpPr/>
      </xdr:nvSpPr>
      <xdr:spPr>
        <a:xfrm>
          <a:off x="7810500" y="1684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135169</xdr:rowOff>
    </xdr:from>
    <xdr:ext cx="534377" cy="259045"/>
    <xdr:sp macro="" textlink="">
      <xdr:nvSpPr>
        <xdr:cNvPr id="477" name="テキスト ボックス 476"/>
        <xdr:cNvSpPr txBox="1"/>
      </xdr:nvSpPr>
      <xdr:spPr>
        <a:xfrm>
          <a:off x="7594111" y="169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39591</xdr:rowOff>
    </xdr:from>
    <xdr:to>
      <xdr:col>36</xdr:col>
      <xdr:colOff>165100</xdr:colOff>
      <xdr:row>98</xdr:row>
      <xdr:rowOff>141191</xdr:rowOff>
    </xdr:to>
    <xdr:sp macro="" textlink="">
      <xdr:nvSpPr>
        <xdr:cNvPr id="478" name="楕円 477"/>
        <xdr:cNvSpPr/>
      </xdr:nvSpPr>
      <xdr:spPr>
        <a:xfrm>
          <a:off x="6921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132318</xdr:rowOff>
    </xdr:from>
    <xdr:ext cx="534377" cy="259045"/>
    <xdr:sp macro="" textlink="">
      <xdr:nvSpPr>
        <xdr:cNvPr id="479" name="テキスト ボックス 478"/>
        <xdr:cNvSpPr txBox="1"/>
      </xdr:nvSpPr>
      <xdr:spPr>
        <a:xfrm>
          <a:off x="6705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132426</xdr:rowOff>
    </xdr:from>
    <xdr:to>
      <xdr:col>85</xdr:col>
      <xdr:colOff>127000</xdr:colOff>
      <xdr:row>37</xdr:row>
      <xdr:rowOff>160086</xdr:rowOff>
    </xdr:to>
    <xdr:cxnSp macro="">
      <xdr:nvCxnSpPr>
        <xdr:cNvPr id="506" name="直線コネクタ 505"/>
        <xdr:cNvCxnSpPr/>
      </xdr:nvCxnSpPr>
      <xdr:spPr>
        <a:xfrm flipV="1">
          <a:off x="15481300" y="6476076"/>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113525</xdr:rowOff>
    </xdr:from>
    <xdr:to>
      <xdr:col>81</xdr:col>
      <xdr:colOff>50800</xdr:colOff>
      <xdr:row>37</xdr:row>
      <xdr:rowOff>160086</xdr:rowOff>
    </xdr:to>
    <xdr:cxnSp macro="">
      <xdr:nvCxnSpPr>
        <xdr:cNvPr id="509" name="直線コネクタ 508"/>
        <xdr:cNvCxnSpPr/>
      </xdr:nvCxnSpPr>
      <xdr:spPr>
        <a:xfrm>
          <a:off x="14592300" y="6457175"/>
          <a:ext cx="889000" cy="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113525</xdr:rowOff>
    </xdr:from>
    <xdr:to>
      <xdr:col>76</xdr:col>
      <xdr:colOff>114300</xdr:colOff>
      <xdr:row>37</xdr:row>
      <xdr:rowOff>151752</xdr:rowOff>
    </xdr:to>
    <xdr:cxnSp macro="">
      <xdr:nvCxnSpPr>
        <xdr:cNvPr id="512" name="直線コネクタ 511"/>
        <xdr:cNvCxnSpPr/>
      </xdr:nvCxnSpPr>
      <xdr:spPr>
        <a:xfrm flipV="1">
          <a:off x="13703300" y="64571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151752</xdr:rowOff>
    </xdr:from>
    <xdr:to>
      <xdr:col>71</xdr:col>
      <xdr:colOff>177800</xdr:colOff>
      <xdr:row>37</xdr:row>
      <xdr:rowOff>168819</xdr:rowOff>
    </xdr:to>
    <xdr:cxnSp macro="">
      <xdr:nvCxnSpPr>
        <xdr:cNvPr id="515" name="直線コネクタ 514"/>
        <xdr:cNvCxnSpPr/>
      </xdr:nvCxnSpPr>
      <xdr:spPr>
        <a:xfrm flipV="1">
          <a:off x="12814300" y="6495402"/>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81626</xdr:rowOff>
    </xdr:from>
    <xdr:to>
      <xdr:col>85</xdr:col>
      <xdr:colOff>177800</xdr:colOff>
      <xdr:row>38</xdr:row>
      <xdr:rowOff>11776</xdr:rowOff>
    </xdr:to>
    <xdr:sp macro="" textlink="">
      <xdr:nvSpPr>
        <xdr:cNvPr id="525" name="楕円 524"/>
        <xdr:cNvSpPr/>
      </xdr:nvSpPr>
      <xdr:spPr>
        <a:xfrm>
          <a:off x="16268700" y="64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109287</xdr:rowOff>
    </xdr:from>
    <xdr:to>
      <xdr:col>81</xdr:col>
      <xdr:colOff>101600</xdr:colOff>
      <xdr:row>38</xdr:row>
      <xdr:rowOff>39436</xdr:rowOff>
    </xdr:to>
    <xdr:sp macro="" textlink="">
      <xdr:nvSpPr>
        <xdr:cNvPr id="527" name="楕円 526"/>
        <xdr:cNvSpPr/>
      </xdr:nvSpPr>
      <xdr:spPr>
        <a:xfrm>
          <a:off x="15430500" y="6452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30563</xdr:rowOff>
    </xdr:from>
    <xdr:ext cx="534377" cy="259045"/>
    <xdr:sp macro="" textlink="">
      <xdr:nvSpPr>
        <xdr:cNvPr id="528" name="テキスト ボックス 527"/>
        <xdr:cNvSpPr txBox="1"/>
      </xdr:nvSpPr>
      <xdr:spPr>
        <a:xfrm>
          <a:off x="15214111" y="65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62725</xdr:rowOff>
    </xdr:from>
    <xdr:to>
      <xdr:col>76</xdr:col>
      <xdr:colOff>165100</xdr:colOff>
      <xdr:row>37</xdr:row>
      <xdr:rowOff>164325</xdr:rowOff>
    </xdr:to>
    <xdr:sp macro="" textlink="">
      <xdr:nvSpPr>
        <xdr:cNvPr id="529" name="楕円 528"/>
        <xdr:cNvSpPr/>
      </xdr:nvSpPr>
      <xdr:spPr>
        <a:xfrm>
          <a:off x="14541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9402</xdr:rowOff>
    </xdr:from>
    <xdr:ext cx="534377" cy="259045"/>
    <xdr:sp macro="" textlink="">
      <xdr:nvSpPr>
        <xdr:cNvPr id="530" name="テキスト ボックス 529"/>
        <xdr:cNvSpPr txBox="1"/>
      </xdr:nvSpPr>
      <xdr:spPr>
        <a:xfrm>
          <a:off x="14325111" y="6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100952</xdr:rowOff>
    </xdr:from>
    <xdr:to>
      <xdr:col>72</xdr:col>
      <xdr:colOff>38100</xdr:colOff>
      <xdr:row>38</xdr:row>
      <xdr:rowOff>31102</xdr:rowOff>
    </xdr:to>
    <xdr:sp macro="" textlink="">
      <xdr:nvSpPr>
        <xdr:cNvPr id="531" name="楕円 530"/>
        <xdr:cNvSpPr/>
      </xdr:nvSpPr>
      <xdr:spPr>
        <a:xfrm>
          <a:off x="13652500" y="64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47629</xdr:rowOff>
    </xdr:from>
    <xdr:ext cx="534377" cy="259045"/>
    <xdr:sp macro="" textlink="">
      <xdr:nvSpPr>
        <xdr:cNvPr id="532" name="テキスト ボックス 531"/>
        <xdr:cNvSpPr txBox="1"/>
      </xdr:nvSpPr>
      <xdr:spPr>
        <a:xfrm>
          <a:off x="13436111" y="62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118019</xdr:rowOff>
    </xdr:from>
    <xdr:to>
      <xdr:col>67</xdr:col>
      <xdr:colOff>101600</xdr:colOff>
      <xdr:row>38</xdr:row>
      <xdr:rowOff>48169</xdr:rowOff>
    </xdr:to>
    <xdr:sp macro="" textlink="">
      <xdr:nvSpPr>
        <xdr:cNvPr id="533" name="楕円 532"/>
        <xdr:cNvSpPr/>
      </xdr:nvSpPr>
      <xdr:spPr>
        <a:xfrm>
          <a:off x="12763500" y="64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39296</xdr:rowOff>
    </xdr:from>
    <xdr:ext cx="534377" cy="259045"/>
    <xdr:sp macro="" textlink="">
      <xdr:nvSpPr>
        <xdr:cNvPr id="534" name="テキスト ボックス 533"/>
        <xdr:cNvSpPr txBox="1"/>
      </xdr:nvSpPr>
      <xdr:spPr>
        <a:xfrm>
          <a:off x="12547111" y="65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94156</xdr:rowOff>
    </xdr:from>
    <xdr:to>
      <xdr:col>85</xdr:col>
      <xdr:colOff>127000</xdr:colOff>
      <xdr:row>58</xdr:row>
      <xdr:rowOff>135419</xdr:rowOff>
    </xdr:to>
    <xdr:cxnSp macro="">
      <xdr:nvCxnSpPr>
        <xdr:cNvPr id="565" name="直線コネクタ 564"/>
        <xdr:cNvCxnSpPr/>
      </xdr:nvCxnSpPr>
      <xdr:spPr>
        <a:xfrm>
          <a:off x="15481300" y="10038256"/>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94156</xdr:rowOff>
    </xdr:from>
    <xdr:to>
      <xdr:col>81</xdr:col>
      <xdr:colOff>50800</xdr:colOff>
      <xdr:row>58</xdr:row>
      <xdr:rowOff>161115</xdr:rowOff>
    </xdr:to>
    <xdr:cxnSp macro="">
      <xdr:nvCxnSpPr>
        <xdr:cNvPr id="568" name="直線コネクタ 567"/>
        <xdr:cNvCxnSpPr/>
      </xdr:nvCxnSpPr>
      <xdr:spPr>
        <a:xfrm flipV="1">
          <a:off x="14592300" y="10038256"/>
          <a:ext cx="889000" cy="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150506</xdr:rowOff>
    </xdr:from>
    <xdr:to>
      <xdr:col>76</xdr:col>
      <xdr:colOff>114300</xdr:colOff>
      <xdr:row>58</xdr:row>
      <xdr:rowOff>161115</xdr:rowOff>
    </xdr:to>
    <xdr:cxnSp macro="">
      <xdr:nvCxnSpPr>
        <xdr:cNvPr id="571" name="直線コネクタ 570"/>
        <xdr:cNvCxnSpPr/>
      </xdr:nvCxnSpPr>
      <xdr:spPr>
        <a:xfrm>
          <a:off x="13703300" y="10094606"/>
          <a:ext cx="889000" cy="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150506</xdr:rowOff>
    </xdr:from>
    <xdr:to>
      <xdr:col>71</xdr:col>
      <xdr:colOff>177800</xdr:colOff>
      <xdr:row>58</xdr:row>
      <xdr:rowOff>169057</xdr:rowOff>
    </xdr:to>
    <xdr:cxnSp macro="">
      <xdr:nvCxnSpPr>
        <xdr:cNvPr id="574" name="直線コネクタ 573"/>
        <xdr:cNvCxnSpPr/>
      </xdr:nvCxnSpPr>
      <xdr:spPr>
        <a:xfrm flipV="1">
          <a:off x="12814300" y="10094606"/>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84619</xdr:rowOff>
    </xdr:from>
    <xdr:to>
      <xdr:col>85</xdr:col>
      <xdr:colOff>177800</xdr:colOff>
      <xdr:row>59</xdr:row>
      <xdr:rowOff>14769</xdr:rowOff>
    </xdr:to>
    <xdr:sp macro="" textlink="">
      <xdr:nvSpPr>
        <xdr:cNvPr id="584" name="楕円 583"/>
        <xdr:cNvSpPr/>
      </xdr:nvSpPr>
      <xdr:spPr>
        <a:xfrm>
          <a:off x="16268700" y="100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43996</xdr:rowOff>
    </xdr:from>
    <xdr:ext cx="534377" cy="259045"/>
    <xdr:sp macro="" textlink="">
      <xdr:nvSpPr>
        <xdr:cNvPr id="585" name="教育費該当値テキスト"/>
        <xdr:cNvSpPr txBox="1"/>
      </xdr:nvSpPr>
      <xdr:spPr>
        <a:xfrm>
          <a:off x="16370300" y="9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43356</xdr:rowOff>
    </xdr:from>
    <xdr:to>
      <xdr:col>81</xdr:col>
      <xdr:colOff>101600</xdr:colOff>
      <xdr:row>58</xdr:row>
      <xdr:rowOff>144956</xdr:rowOff>
    </xdr:to>
    <xdr:sp macro="" textlink="">
      <xdr:nvSpPr>
        <xdr:cNvPr id="586" name="楕円 585"/>
        <xdr:cNvSpPr/>
      </xdr:nvSpPr>
      <xdr:spPr>
        <a:xfrm>
          <a:off x="15430500" y="99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161483</xdr:rowOff>
    </xdr:from>
    <xdr:ext cx="599010" cy="259045"/>
    <xdr:sp macro="" textlink="">
      <xdr:nvSpPr>
        <xdr:cNvPr id="587" name="テキスト ボックス 586"/>
        <xdr:cNvSpPr txBox="1"/>
      </xdr:nvSpPr>
      <xdr:spPr>
        <a:xfrm>
          <a:off x="15181795" y="976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110315</xdr:rowOff>
    </xdr:from>
    <xdr:to>
      <xdr:col>76</xdr:col>
      <xdr:colOff>165100</xdr:colOff>
      <xdr:row>59</xdr:row>
      <xdr:rowOff>40465</xdr:rowOff>
    </xdr:to>
    <xdr:sp macro="" textlink="">
      <xdr:nvSpPr>
        <xdr:cNvPr id="588" name="楕円 587"/>
        <xdr:cNvSpPr/>
      </xdr:nvSpPr>
      <xdr:spPr>
        <a:xfrm>
          <a:off x="14541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31592</xdr:rowOff>
    </xdr:from>
    <xdr:ext cx="534377" cy="259045"/>
    <xdr:sp macro="" textlink="">
      <xdr:nvSpPr>
        <xdr:cNvPr id="589" name="テキスト ボックス 588"/>
        <xdr:cNvSpPr txBox="1"/>
      </xdr:nvSpPr>
      <xdr:spPr>
        <a:xfrm>
          <a:off x="14325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99706</xdr:rowOff>
    </xdr:from>
    <xdr:to>
      <xdr:col>72</xdr:col>
      <xdr:colOff>38100</xdr:colOff>
      <xdr:row>59</xdr:row>
      <xdr:rowOff>29856</xdr:rowOff>
    </xdr:to>
    <xdr:sp macro="" textlink="">
      <xdr:nvSpPr>
        <xdr:cNvPr id="590" name="楕円 589"/>
        <xdr:cNvSpPr/>
      </xdr:nvSpPr>
      <xdr:spPr>
        <a:xfrm>
          <a:off x="13652500" y="100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46383</xdr:rowOff>
    </xdr:from>
    <xdr:ext cx="534377" cy="259045"/>
    <xdr:sp macro="" textlink="">
      <xdr:nvSpPr>
        <xdr:cNvPr id="591" name="テキスト ボックス 590"/>
        <xdr:cNvSpPr txBox="1"/>
      </xdr:nvSpPr>
      <xdr:spPr>
        <a:xfrm>
          <a:off x="13436111" y="98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118257</xdr:rowOff>
    </xdr:from>
    <xdr:to>
      <xdr:col>67</xdr:col>
      <xdr:colOff>101600</xdr:colOff>
      <xdr:row>59</xdr:row>
      <xdr:rowOff>48407</xdr:rowOff>
    </xdr:to>
    <xdr:sp macro="" textlink="">
      <xdr:nvSpPr>
        <xdr:cNvPr id="592" name="楕円 591"/>
        <xdr:cNvSpPr/>
      </xdr:nvSpPr>
      <xdr:spPr>
        <a:xfrm>
          <a:off x="12763500" y="10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39534</xdr:rowOff>
    </xdr:from>
    <xdr:ext cx="534377" cy="259045"/>
    <xdr:sp macro="" textlink="">
      <xdr:nvSpPr>
        <xdr:cNvPr id="593" name="テキスト ボックス 592"/>
        <xdr:cNvSpPr txBox="1"/>
      </xdr:nvSpPr>
      <xdr:spPr>
        <a:xfrm>
          <a:off x="12547111" y="101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147788</xdr:rowOff>
    </xdr:from>
    <xdr:to>
      <xdr:col>85</xdr:col>
      <xdr:colOff>127000</xdr:colOff>
      <xdr:row>79</xdr:row>
      <xdr:rowOff>21312</xdr:rowOff>
    </xdr:to>
    <xdr:cxnSp macro="">
      <xdr:nvCxnSpPr>
        <xdr:cNvPr id="622" name="直線コネクタ 621"/>
        <xdr:cNvCxnSpPr/>
      </xdr:nvCxnSpPr>
      <xdr:spPr>
        <a:xfrm>
          <a:off x="15481300" y="13520888"/>
          <a:ext cx="838200" cy="4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147788</xdr:rowOff>
    </xdr:from>
    <xdr:to>
      <xdr:col>81</xdr:col>
      <xdr:colOff>50800</xdr:colOff>
      <xdr:row>78</xdr:row>
      <xdr:rowOff>156628</xdr:rowOff>
    </xdr:to>
    <xdr:cxnSp macro="">
      <xdr:nvCxnSpPr>
        <xdr:cNvPr id="625" name="直線コネクタ 624"/>
        <xdr:cNvCxnSpPr/>
      </xdr:nvCxnSpPr>
      <xdr:spPr>
        <a:xfrm flipV="1">
          <a:off x="14592300" y="1352088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156628</xdr:rowOff>
    </xdr:from>
    <xdr:to>
      <xdr:col>76</xdr:col>
      <xdr:colOff>114300</xdr:colOff>
      <xdr:row>79</xdr:row>
      <xdr:rowOff>40072</xdr:rowOff>
    </xdr:to>
    <xdr:cxnSp macro="">
      <xdr:nvCxnSpPr>
        <xdr:cNvPr id="628" name="直線コネクタ 627"/>
        <xdr:cNvCxnSpPr/>
      </xdr:nvCxnSpPr>
      <xdr:spPr>
        <a:xfrm flipV="1">
          <a:off x="13703300" y="13529728"/>
          <a:ext cx="8890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38038</xdr:rowOff>
    </xdr:from>
    <xdr:to>
      <xdr:col>71</xdr:col>
      <xdr:colOff>177800</xdr:colOff>
      <xdr:row>79</xdr:row>
      <xdr:rowOff>40072</xdr:rowOff>
    </xdr:to>
    <xdr:cxnSp macro="">
      <xdr:nvCxnSpPr>
        <xdr:cNvPr id="631" name="直線コネクタ 630"/>
        <xdr:cNvCxnSpPr/>
      </xdr:nvCxnSpPr>
      <xdr:spPr>
        <a:xfrm>
          <a:off x="12814300" y="1358258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141962</xdr:rowOff>
    </xdr:from>
    <xdr:to>
      <xdr:col>85</xdr:col>
      <xdr:colOff>177800</xdr:colOff>
      <xdr:row>79</xdr:row>
      <xdr:rowOff>72112</xdr:rowOff>
    </xdr:to>
    <xdr:sp macro="" textlink="">
      <xdr:nvSpPr>
        <xdr:cNvPr id="641" name="楕円 640"/>
        <xdr:cNvSpPr/>
      </xdr:nvSpPr>
      <xdr:spPr>
        <a:xfrm>
          <a:off x="16268700" y="135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96988</xdr:rowOff>
    </xdr:from>
    <xdr:to>
      <xdr:col>81</xdr:col>
      <xdr:colOff>101600</xdr:colOff>
      <xdr:row>79</xdr:row>
      <xdr:rowOff>27138</xdr:rowOff>
    </xdr:to>
    <xdr:sp macro="" textlink="">
      <xdr:nvSpPr>
        <xdr:cNvPr id="643" name="楕円 642"/>
        <xdr:cNvSpPr/>
      </xdr:nvSpPr>
      <xdr:spPr>
        <a:xfrm>
          <a:off x="15430500" y="134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43665</xdr:rowOff>
    </xdr:from>
    <xdr:ext cx="534377" cy="259045"/>
    <xdr:sp macro="" textlink="">
      <xdr:nvSpPr>
        <xdr:cNvPr id="644" name="テキスト ボックス 643"/>
        <xdr:cNvSpPr txBox="1"/>
      </xdr:nvSpPr>
      <xdr:spPr>
        <a:xfrm>
          <a:off x="15214111" y="132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105828</xdr:rowOff>
    </xdr:from>
    <xdr:to>
      <xdr:col>76</xdr:col>
      <xdr:colOff>165100</xdr:colOff>
      <xdr:row>79</xdr:row>
      <xdr:rowOff>35978</xdr:rowOff>
    </xdr:to>
    <xdr:sp macro="" textlink="">
      <xdr:nvSpPr>
        <xdr:cNvPr id="645" name="楕円 644"/>
        <xdr:cNvSpPr/>
      </xdr:nvSpPr>
      <xdr:spPr>
        <a:xfrm>
          <a:off x="14541500" y="134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52505</xdr:rowOff>
    </xdr:from>
    <xdr:ext cx="534377" cy="259045"/>
    <xdr:sp macro="" textlink="">
      <xdr:nvSpPr>
        <xdr:cNvPr id="646" name="テキスト ボックス 645"/>
        <xdr:cNvSpPr txBox="1"/>
      </xdr:nvSpPr>
      <xdr:spPr>
        <a:xfrm>
          <a:off x="14325111" y="132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160722</xdr:rowOff>
    </xdr:from>
    <xdr:to>
      <xdr:col>72</xdr:col>
      <xdr:colOff>38100</xdr:colOff>
      <xdr:row>79</xdr:row>
      <xdr:rowOff>90872</xdr:rowOff>
    </xdr:to>
    <xdr:sp macro="" textlink="">
      <xdr:nvSpPr>
        <xdr:cNvPr id="647" name="楕円 646"/>
        <xdr:cNvSpPr/>
      </xdr:nvSpPr>
      <xdr:spPr>
        <a:xfrm>
          <a:off x="13652500" y="13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81999</xdr:rowOff>
    </xdr:from>
    <xdr:ext cx="469744" cy="259045"/>
    <xdr:sp macro="" textlink="">
      <xdr:nvSpPr>
        <xdr:cNvPr id="648" name="テキスト ボックス 647"/>
        <xdr:cNvSpPr txBox="1"/>
      </xdr:nvSpPr>
      <xdr:spPr>
        <a:xfrm>
          <a:off x="13468428" y="136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158688</xdr:rowOff>
    </xdr:from>
    <xdr:to>
      <xdr:col>67</xdr:col>
      <xdr:colOff>101600</xdr:colOff>
      <xdr:row>79</xdr:row>
      <xdr:rowOff>88838</xdr:rowOff>
    </xdr:to>
    <xdr:sp macro="" textlink="">
      <xdr:nvSpPr>
        <xdr:cNvPr id="649" name="楕円 648"/>
        <xdr:cNvSpPr/>
      </xdr:nvSpPr>
      <xdr:spPr>
        <a:xfrm>
          <a:off x="12763500" y="135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79965</xdr:rowOff>
    </xdr:from>
    <xdr:ext cx="469744" cy="259045"/>
    <xdr:sp macro="" textlink="">
      <xdr:nvSpPr>
        <xdr:cNvPr id="650" name="テキスト ボックス 649"/>
        <xdr:cNvSpPr txBox="1"/>
      </xdr:nvSpPr>
      <xdr:spPr>
        <a:xfrm>
          <a:off x="12579428" y="136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58644</xdr:rowOff>
    </xdr:from>
    <xdr:to>
      <xdr:col>85</xdr:col>
      <xdr:colOff>127000</xdr:colOff>
      <xdr:row>95</xdr:row>
      <xdr:rowOff>59889</xdr:rowOff>
    </xdr:to>
    <xdr:cxnSp macro="">
      <xdr:nvCxnSpPr>
        <xdr:cNvPr id="675" name="直線コネクタ 674"/>
        <xdr:cNvCxnSpPr/>
      </xdr:nvCxnSpPr>
      <xdr:spPr>
        <a:xfrm>
          <a:off x="15481300" y="16346394"/>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58644</xdr:rowOff>
    </xdr:from>
    <xdr:to>
      <xdr:col>81</xdr:col>
      <xdr:colOff>50800</xdr:colOff>
      <xdr:row>95</xdr:row>
      <xdr:rowOff>95225</xdr:rowOff>
    </xdr:to>
    <xdr:cxnSp macro="">
      <xdr:nvCxnSpPr>
        <xdr:cNvPr id="678" name="直線コネクタ 677"/>
        <xdr:cNvCxnSpPr/>
      </xdr:nvCxnSpPr>
      <xdr:spPr>
        <a:xfrm flipV="1">
          <a:off x="14592300" y="16346394"/>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95225</xdr:rowOff>
    </xdr:from>
    <xdr:to>
      <xdr:col>76</xdr:col>
      <xdr:colOff>114300</xdr:colOff>
      <xdr:row>95</xdr:row>
      <xdr:rowOff>98780</xdr:rowOff>
    </xdr:to>
    <xdr:cxnSp macro="">
      <xdr:nvCxnSpPr>
        <xdr:cNvPr id="681" name="直線コネクタ 680"/>
        <xdr:cNvCxnSpPr/>
      </xdr:nvCxnSpPr>
      <xdr:spPr>
        <a:xfrm flipV="1">
          <a:off x="13703300" y="16382975"/>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98780</xdr:rowOff>
    </xdr:from>
    <xdr:to>
      <xdr:col>71</xdr:col>
      <xdr:colOff>177800</xdr:colOff>
      <xdr:row>95</xdr:row>
      <xdr:rowOff>99484</xdr:rowOff>
    </xdr:to>
    <xdr:cxnSp macro="">
      <xdr:nvCxnSpPr>
        <xdr:cNvPr id="684" name="直線コネクタ 683"/>
        <xdr:cNvCxnSpPr/>
      </xdr:nvCxnSpPr>
      <xdr:spPr>
        <a:xfrm flipV="1">
          <a:off x="12814300" y="16386530"/>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9089</xdr:rowOff>
    </xdr:from>
    <xdr:to>
      <xdr:col>85</xdr:col>
      <xdr:colOff>177800</xdr:colOff>
      <xdr:row>95</xdr:row>
      <xdr:rowOff>110689</xdr:rowOff>
    </xdr:to>
    <xdr:sp macro="" textlink="">
      <xdr:nvSpPr>
        <xdr:cNvPr id="694" name="楕円 693"/>
        <xdr:cNvSpPr/>
      </xdr:nvSpPr>
      <xdr:spPr>
        <a:xfrm>
          <a:off x="16268700" y="162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31966</xdr:rowOff>
    </xdr:from>
    <xdr:ext cx="534377" cy="259045"/>
    <xdr:sp macro="" textlink="">
      <xdr:nvSpPr>
        <xdr:cNvPr id="695" name="公債費該当値テキスト"/>
        <xdr:cNvSpPr txBox="1"/>
      </xdr:nvSpPr>
      <xdr:spPr>
        <a:xfrm>
          <a:off x="16370300" y="161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7844</xdr:rowOff>
    </xdr:from>
    <xdr:to>
      <xdr:col>81</xdr:col>
      <xdr:colOff>101600</xdr:colOff>
      <xdr:row>95</xdr:row>
      <xdr:rowOff>109444</xdr:rowOff>
    </xdr:to>
    <xdr:sp macro="" textlink="">
      <xdr:nvSpPr>
        <xdr:cNvPr id="696" name="楕円 695"/>
        <xdr:cNvSpPr/>
      </xdr:nvSpPr>
      <xdr:spPr>
        <a:xfrm>
          <a:off x="15430500" y="162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125971</xdr:rowOff>
    </xdr:from>
    <xdr:ext cx="534377" cy="259045"/>
    <xdr:sp macro="" textlink="">
      <xdr:nvSpPr>
        <xdr:cNvPr id="697" name="テキスト ボックス 696"/>
        <xdr:cNvSpPr txBox="1"/>
      </xdr:nvSpPr>
      <xdr:spPr>
        <a:xfrm>
          <a:off x="15214111" y="160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44425</xdr:rowOff>
    </xdr:from>
    <xdr:to>
      <xdr:col>76</xdr:col>
      <xdr:colOff>165100</xdr:colOff>
      <xdr:row>95</xdr:row>
      <xdr:rowOff>146025</xdr:rowOff>
    </xdr:to>
    <xdr:sp macro="" textlink="">
      <xdr:nvSpPr>
        <xdr:cNvPr id="698" name="楕円 697"/>
        <xdr:cNvSpPr/>
      </xdr:nvSpPr>
      <xdr:spPr>
        <a:xfrm>
          <a:off x="14541500" y="163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162552</xdr:rowOff>
    </xdr:from>
    <xdr:ext cx="534377" cy="259045"/>
    <xdr:sp macro="" textlink="">
      <xdr:nvSpPr>
        <xdr:cNvPr id="699" name="テキスト ボックス 698"/>
        <xdr:cNvSpPr txBox="1"/>
      </xdr:nvSpPr>
      <xdr:spPr>
        <a:xfrm>
          <a:off x="14325111" y="161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47980</xdr:rowOff>
    </xdr:from>
    <xdr:to>
      <xdr:col>72</xdr:col>
      <xdr:colOff>38100</xdr:colOff>
      <xdr:row>95</xdr:row>
      <xdr:rowOff>149580</xdr:rowOff>
    </xdr:to>
    <xdr:sp macro="" textlink="">
      <xdr:nvSpPr>
        <xdr:cNvPr id="700" name="楕円 699"/>
        <xdr:cNvSpPr/>
      </xdr:nvSpPr>
      <xdr:spPr>
        <a:xfrm>
          <a:off x="13652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166107</xdr:rowOff>
    </xdr:from>
    <xdr:ext cx="534377" cy="259045"/>
    <xdr:sp macro="" textlink="">
      <xdr:nvSpPr>
        <xdr:cNvPr id="701" name="テキスト ボックス 700"/>
        <xdr:cNvSpPr txBox="1"/>
      </xdr:nvSpPr>
      <xdr:spPr>
        <a:xfrm>
          <a:off x="13436111" y="161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48684</xdr:rowOff>
    </xdr:from>
    <xdr:to>
      <xdr:col>67</xdr:col>
      <xdr:colOff>101600</xdr:colOff>
      <xdr:row>95</xdr:row>
      <xdr:rowOff>150284</xdr:rowOff>
    </xdr:to>
    <xdr:sp macro="" textlink="">
      <xdr:nvSpPr>
        <xdr:cNvPr id="702" name="楕円 701"/>
        <xdr:cNvSpPr/>
      </xdr:nvSpPr>
      <xdr:spPr>
        <a:xfrm>
          <a:off x="12763500" y="163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166811</xdr:rowOff>
    </xdr:from>
    <xdr:ext cx="534377" cy="259045"/>
    <xdr:sp macro="" textlink="">
      <xdr:nvSpPr>
        <xdr:cNvPr id="703" name="テキスト ボックス 702"/>
        <xdr:cNvSpPr txBox="1"/>
      </xdr:nvSpPr>
      <xdr:spPr>
        <a:xfrm>
          <a:off x="12547111" y="16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目的別歳出のうち、類似団体と比較して特に大きいのは、農林水産業費</a:t>
          </a:r>
          <a:r>
            <a:rPr kumimoji="1" lang="ja-JP" altLang="en-US" sz="1100" b="0" i="0" baseline="0">
              <a:solidFill>
                <a:schemeClr val="dk1"/>
              </a:solidFill>
              <a:effectLst/>
              <a:latin typeface="+mn-lt"/>
              <a:ea typeface="+mn-ea"/>
              <a:cs typeface="+mn-cs"/>
            </a:rPr>
            <a:t>と商工費</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農林水産業費では、町の基幹産業である農林業への積極的な事業展開によるものであ</a:t>
          </a:r>
          <a:r>
            <a:rPr kumimoji="1" lang="ja-JP" altLang="en-US" sz="1100" b="0" i="0" baseline="0">
              <a:solidFill>
                <a:schemeClr val="dk1"/>
              </a:solidFill>
              <a:effectLst/>
              <a:latin typeface="+mn-lt"/>
              <a:ea typeface="+mn-ea"/>
              <a:cs typeface="+mn-cs"/>
            </a:rPr>
            <a:t>り、商工費は新型コロナウイルス感染症経済対策としてプレミアム付き域振興券の発行を行ったことによる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今後は、庁舎整備による総務費や学校再編に伴う校舎整備により教育費の増大が予想されるため、必要な事業の見極めや各種の調整を図っていく。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a:t>
          </a:r>
          <a:r>
            <a:rPr kumimoji="1" lang="ja-JP" altLang="ja-JP" sz="1100" b="0" i="0" baseline="0">
              <a:solidFill>
                <a:schemeClr val="dk1"/>
              </a:solidFill>
              <a:effectLst/>
              <a:latin typeface="+mn-lt"/>
              <a:ea typeface="+mn-ea"/>
              <a:cs typeface="+mn-cs"/>
            </a:rPr>
            <a:t>、高度成長期に建築されたインフラの長寿命化対策や公共施設の適正化など、維持修繕事業</a:t>
          </a:r>
          <a:r>
            <a:rPr kumimoji="1" lang="ja-JP" altLang="en-US" sz="1100" b="0" i="0" baseline="0">
              <a:solidFill>
                <a:schemeClr val="dk1"/>
              </a:solidFill>
              <a:effectLst/>
              <a:latin typeface="+mn-lt"/>
              <a:ea typeface="+mn-ea"/>
              <a:cs typeface="+mn-cs"/>
            </a:rPr>
            <a:t>に充てるため一部取り崩しを行った。</a:t>
          </a:r>
          <a:r>
            <a:rPr kumimoji="1" lang="ja-JP" altLang="ja-JP" sz="1100" b="0" i="0" baseline="0">
              <a:solidFill>
                <a:schemeClr val="dk1"/>
              </a:solidFill>
              <a:effectLst/>
              <a:latin typeface="+mn-lt"/>
              <a:ea typeface="+mn-ea"/>
              <a:cs typeface="+mn-cs"/>
            </a:rPr>
            <a:t>自主財源とのバランスも考慮しながら適正な財政運営に努めていく。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連結実質赤字比率については、全会計において黒字であり赤字比率はない。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今後、普通交付税等の一般財源の確保が厳しい状況になると予想されるため、引き続き財政の健全化に努める。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7620906</v>
      </c>
      <c r="BO4" s="395"/>
      <c r="BP4" s="395"/>
      <c r="BQ4" s="395"/>
      <c r="BR4" s="395"/>
      <c r="BS4" s="395"/>
      <c r="BT4" s="395"/>
      <c r="BU4" s="396"/>
      <c r="BV4" s="394">
        <v>6315511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8.8000000000000007</v>
      </c>
      <c r="CU4" s="401"/>
      <c r="CV4" s="401"/>
      <c r="CW4" s="401"/>
      <c r="CX4" s="401"/>
      <c r="CY4" s="401"/>
      <c r="CZ4" s="401"/>
      <c r="DA4" s="402"/>
      <c r="DB4" s="400">
        <v>6.3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7193901</v>
      </c>
      <c r="BO5" s="432"/>
      <c r="BP5" s="432"/>
      <c r="BQ5" s="432"/>
      <c r="BR5" s="432"/>
      <c r="BS5" s="432"/>
      <c r="BT5" s="432"/>
      <c r="BU5" s="433"/>
      <c r="BV5" s="431">
        <v>6052031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84.8</v>
      </c>
      <c r="CU5" s="429"/>
      <c r="CV5" s="429"/>
      <c r="CW5" s="429"/>
      <c r="CX5" s="429"/>
      <c r="CY5" s="429"/>
      <c r="CZ5" s="429"/>
      <c r="DA5" s="430"/>
      <c r="DB5" s="428">
        <v>83.3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427005</v>
      </c>
      <c r="BO6" s="432"/>
      <c r="BP6" s="432"/>
      <c r="BQ6" s="432"/>
      <c r="BR6" s="432"/>
      <c r="BS6" s="432"/>
      <c r="BT6" s="432"/>
      <c r="BU6" s="433"/>
      <c r="BV6" s="431">
        <v>263480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86.6</v>
      </c>
      <c r="CU6" s="469"/>
      <c r="CV6" s="469"/>
      <c r="CW6" s="469"/>
      <c r="CX6" s="469"/>
      <c r="CY6" s="469"/>
      <c r="CZ6" s="469"/>
      <c r="DA6" s="470"/>
      <c r="DB6" s="468">
        <v>86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89312</v>
      </c>
      <c r="BO7" s="432"/>
      <c r="BP7" s="432"/>
      <c r="BQ7" s="432"/>
      <c r="BR7" s="432"/>
      <c r="BS7" s="432"/>
      <c r="BT7" s="432"/>
      <c r="BU7" s="433"/>
      <c r="BV7" s="431">
        <v>32056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3832899</v>
      </c>
      <c r="CU7" s="432"/>
      <c r="CV7" s="432"/>
      <c r="CW7" s="432"/>
      <c r="CX7" s="432"/>
      <c r="CY7" s="432"/>
      <c r="CZ7" s="432"/>
      <c r="DA7" s="433"/>
      <c r="DB7" s="431">
        <v>3650671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337693</v>
      </c>
      <c r="BO8" s="432"/>
      <c r="BP8" s="432"/>
      <c r="BQ8" s="432"/>
      <c r="BR8" s="432"/>
      <c r="BS8" s="432"/>
      <c r="BT8" s="432"/>
      <c r="BU8" s="433"/>
      <c r="BV8" s="431">
        <v>231424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0.28999999999999998</v>
      </c>
      <c r="CU8" s="472"/>
      <c r="CV8" s="472"/>
      <c r="CW8" s="472"/>
      <c r="CX8" s="472"/>
      <c r="CY8" s="472"/>
      <c r="CZ8" s="472"/>
      <c r="DA8" s="473"/>
      <c r="DB8" s="471">
        <v>0.28999999999999998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7412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106269</v>
      </c>
      <c r="BO9" s="432"/>
      <c r="BP9" s="432"/>
      <c r="BQ9" s="432"/>
      <c r="BR9" s="432"/>
      <c r="BS9" s="432"/>
      <c r="BT9" s="432"/>
      <c r="BU9" s="433"/>
      <c r="BV9" s="431">
        <v>-65270</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13.6</v>
      </c>
      <c r="CU9" s="429"/>
      <c r="CV9" s="429"/>
      <c r="CW9" s="429"/>
      <c r="CX9" s="429"/>
      <c r="CY9" s="429"/>
      <c r="CZ9" s="429"/>
      <c r="DA9" s="430"/>
      <c r="DB9" s="428">
        <v>15.6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8392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116</v>
      </c>
      <c r="AV10" s="464"/>
      <c r="AW10" s="464"/>
      <c r="AX10" s="464"/>
      <c r="AY10" s="465" t="s">
        <v>121</v>
      </c>
      <c r="AZ10" s="466"/>
      <c r="BA10" s="466"/>
      <c r="BB10" s="466"/>
      <c r="BC10" s="466"/>
      <c r="BD10" s="466"/>
      <c r="BE10" s="466"/>
      <c r="BF10" s="466"/>
      <c r="BG10" s="466"/>
      <c r="BH10" s="466"/>
      <c r="BI10" s="466"/>
      <c r="BJ10" s="466"/>
      <c r="BK10" s="466"/>
      <c r="BL10" s="466"/>
      <c r="BM10" s="467"/>
      <c r="BN10" s="431">
        <v>0</v>
      </c>
      <c r="BO10" s="432"/>
      <c r="BP10" s="432"/>
      <c r="BQ10" s="432"/>
      <c r="BR10" s="432"/>
      <c r="BS10" s="432"/>
      <c r="BT10" s="432"/>
      <c r="BU10" s="433"/>
      <c r="BV10" s="431">
        <v>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7816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100000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7700</v>
      </c>
      <c r="S13" s="516"/>
      <c r="T13" s="516"/>
      <c r="U13" s="516"/>
      <c r="V13" s="517"/>
      <c r="W13" s="447" t="s">
        <v>141</v>
      </c>
      <c r="X13" s="448"/>
      <c r="Y13" s="448"/>
      <c r="Z13" s="448"/>
      <c r="AA13" s="448"/>
      <c r="AB13" s="438"/>
      <c r="AC13" s="482">
        <v>451</v>
      </c>
      <c r="AD13" s="483"/>
      <c r="AE13" s="483"/>
      <c r="AF13" s="483"/>
      <c r="AG13" s="525"/>
      <c r="AH13" s="482">
        <v>392</v>
      </c>
      <c r="AI13" s="483"/>
      <c r="AJ13" s="483"/>
      <c r="AK13" s="483"/>
      <c r="AL13" s="484"/>
      <c r="AM13" s="460" t="s">
        <v>142</v>
      </c>
      <c r="AN13" s="461"/>
      <c r="AO13" s="461"/>
      <c r="AP13" s="461"/>
      <c r="AQ13" s="461"/>
      <c r="AR13" s="461"/>
      <c r="AS13" s="461"/>
      <c r="AT13" s="462"/>
      <c r="AU13" s="463" t="s">
        <v>116</v>
      </c>
      <c r="AV13" s="464"/>
      <c r="AW13" s="464"/>
      <c r="AX13" s="464"/>
      <c r="AY13" s="465" t="s">
        <v>143</v>
      </c>
      <c r="AZ13" s="466"/>
      <c r="BA13" s="466"/>
      <c r="BB13" s="466"/>
      <c r="BC13" s="466"/>
      <c r="BD13" s="466"/>
      <c r="BE13" s="466"/>
      <c r="BF13" s="466"/>
      <c r="BG13" s="466"/>
      <c r="BH13" s="466"/>
      <c r="BI13" s="466"/>
      <c r="BJ13" s="466"/>
      <c r="BK13" s="466"/>
      <c r="BL13" s="466"/>
      <c r="BM13" s="467"/>
      <c r="BN13" s="431">
        <v>6269</v>
      </c>
      <c r="BO13" s="432"/>
      <c r="BP13" s="432"/>
      <c r="BQ13" s="432"/>
      <c r="BR13" s="432"/>
      <c r="BS13" s="432"/>
      <c r="BT13" s="432"/>
      <c r="BU13" s="433"/>
      <c r="BV13" s="431">
        <v>-65270</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9.3000000000000007</v>
      </c>
      <c r="CU13" s="429"/>
      <c r="CV13" s="429"/>
      <c r="CW13" s="429"/>
      <c r="CX13" s="429"/>
      <c r="CY13" s="429"/>
      <c r="CZ13" s="429"/>
      <c r="DA13" s="430"/>
      <c r="DB13" s="428">
        <v>9.5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8033</v>
      </c>
      <c r="S14" s="516"/>
      <c r="T14" s="516"/>
      <c r="U14" s="516"/>
      <c r="V14" s="517"/>
      <c r="W14" s="421"/>
      <c r="X14" s="422"/>
      <c r="Y14" s="422"/>
      <c r="Z14" s="422"/>
      <c r="AA14" s="422"/>
      <c r="AB14" s="411"/>
      <c r="AC14" s="518">
        <v>10.6</v>
      </c>
      <c r="AD14" s="519"/>
      <c r="AE14" s="519"/>
      <c r="AF14" s="519"/>
      <c r="AG14" s="520"/>
      <c r="AH14" s="518">
        <v>8.6999999999999993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v>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7930</v>
      </c>
      <c r="S15" s="516"/>
      <c r="T15" s="516"/>
      <c r="U15" s="516"/>
      <c r="V15" s="517"/>
      <c r="W15" s="447" t="s">
        <v>148</v>
      </c>
      <c r="X15" s="448"/>
      <c r="Y15" s="448"/>
      <c r="Z15" s="448"/>
      <c r="AA15" s="448"/>
      <c r="AB15" s="438"/>
      <c r="AC15" s="482">
        <v>1809</v>
      </c>
      <c r="AD15" s="483"/>
      <c r="AE15" s="483"/>
      <c r="AF15" s="483"/>
      <c r="AG15" s="525"/>
      <c r="AH15" s="482">
        <v>2070</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1019196</v>
      </c>
      <c r="BO15" s="395"/>
      <c r="BP15" s="395"/>
      <c r="BQ15" s="395"/>
      <c r="BR15" s="395"/>
      <c r="BS15" s="395"/>
      <c r="BT15" s="395"/>
      <c r="BU15" s="396"/>
      <c r="BV15" s="394">
        <v>943445</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42.6</v>
      </c>
      <c r="AD16" s="519"/>
      <c r="AE16" s="519"/>
      <c r="AF16" s="519"/>
      <c r="AG16" s="520"/>
      <c r="AH16" s="518">
        <v>45.9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3476099</v>
      </c>
      <c r="BO16" s="432"/>
      <c r="BP16" s="432"/>
      <c r="BQ16" s="432"/>
      <c r="BR16" s="432"/>
      <c r="BS16" s="432"/>
      <c r="BT16" s="432"/>
      <c r="BU16" s="433"/>
      <c r="BV16" s="431">
        <v>3296296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1991</v>
      </c>
      <c r="AD17" s="483"/>
      <c r="AE17" s="483"/>
      <c r="AF17" s="483"/>
      <c r="AG17" s="525"/>
      <c r="AH17" s="482">
        <v>2045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1259981</v>
      </c>
      <c r="BO17" s="432"/>
      <c r="BP17" s="432"/>
      <c r="BQ17" s="432"/>
      <c r="BR17" s="432"/>
      <c r="BS17" s="432"/>
      <c r="BT17" s="432"/>
      <c r="BU17" s="433"/>
      <c r="BV17" s="431">
        <v>1182499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237.9</v>
      </c>
      <c r="M18" s="547"/>
      <c r="N18" s="547"/>
      <c r="O18" s="547"/>
      <c r="P18" s="547"/>
      <c r="Q18" s="547"/>
      <c r="R18" s="548"/>
      <c r="S18" s="548"/>
      <c r="T18" s="548"/>
      <c r="U18" s="548"/>
      <c r="V18" s="549"/>
      <c r="W18" s="449"/>
      <c r="X18" s="450"/>
      <c r="Y18" s="450"/>
      <c r="Z18" s="450"/>
      <c r="AA18" s="450"/>
      <c r="AB18" s="441"/>
      <c r="AC18" s="550">
        <v>46.8</v>
      </c>
      <c r="AD18" s="551"/>
      <c r="AE18" s="551"/>
      <c r="AF18" s="551"/>
      <c r="AG18" s="552"/>
      <c r="AH18" s="550">
        <v>45.4</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3281371</v>
      </c>
      <c r="BO18" s="432"/>
      <c r="BP18" s="432"/>
      <c r="BQ18" s="432"/>
      <c r="BR18" s="432"/>
      <c r="BS18" s="432"/>
      <c r="BT18" s="432"/>
      <c r="BU18" s="433"/>
      <c r="BV18" s="431">
        <v>3125491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31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4824719</v>
      </c>
      <c r="BO19" s="432"/>
      <c r="BP19" s="432"/>
      <c r="BQ19" s="432"/>
      <c r="BR19" s="432"/>
      <c r="BS19" s="432"/>
      <c r="BT19" s="432"/>
      <c r="BU19" s="433"/>
      <c r="BV19" s="431">
        <v>4332408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2872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4467555</v>
      </c>
      <c r="BO23" s="432"/>
      <c r="BP23" s="432"/>
      <c r="BQ23" s="432"/>
      <c r="BR23" s="432"/>
      <c r="BS23" s="432"/>
      <c r="BT23" s="432"/>
      <c r="BU23" s="433"/>
      <c r="BV23" s="431">
        <v>4610845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6750</v>
      </c>
      <c r="R24" s="483"/>
      <c r="S24" s="483"/>
      <c r="T24" s="483"/>
      <c r="U24" s="483"/>
      <c r="V24" s="525"/>
      <c r="W24" s="584"/>
      <c r="X24" s="572"/>
      <c r="Y24" s="573"/>
      <c r="Z24" s="481" t="s">
        <v>172</v>
      </c>
      <c r="AA24" s="461"/>
      <c r="AB24" s="461"/>
      <c r="AC24" s="461"/>
      <c r="AD24" s="461"/>
      <c r="AE24" s="461"/>
      <c r="AF24" s="461"/>
      <c r="AG24" s="462"/>
      <c r="AH24" s="482">
        <v>112</v>
      </c>
      <c r="AI24" s="483"/>
      <c r="AJ24" s="483"/>
      <c r="AK24" s="483"/>
      <c r="AL24" s="525"/>
      <c r="AM24" s="482">
        <v>320096</v>
      </c>
      <c r="AN24" s="483"/>
      <c r="AO24" s="483"/>
      <c r="AP24" s="483"/>
      <c r="AQ24" s="483"/>
      <c r="AR24" s="525"/>
      <c r="AS24" s="482">
        <v>2858</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3355682</v>
      </c>
      <c r="BO24" s="432"/>
      <c r="BP24" s="432"/>
      <c r="BQ24" s="432"/>
      <c r="BR24" s="432"/>
      <c r="BS24" s="432"/>
      <c r="BT24" s="432"/>
      <c r="BU24" s="433"/>
      <c r="BV24" s="431">
        <v>3258962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5700</v>
      </c>
      <c r="R25" s="483"/>
      <c r="S25" s="483"/>
      <c r="T25" s="483"/>
      <c r="U25" s="483"/>
      <c r="V25" s="525"/>
      <c r="W25" s="584"/>
      <c r="X25" s="572"/>
      <c r="Y25" s="573"/>
      <c r="Z25" s="481" t="s">
        <v>175</v>
      </c>
      <c r="AA25" s="461"/>
      <c r="AB25" s="461"/>
      <c r="AC25" s="461"/>
      <c r="AD25" s="461"/>
      <c r="AE25" s="461"/>
      <c r="AF25" s="461"/>
      <c r="AG25" s="462"/>
      <c r="AH25" s="482" t="s">
        <v>139</v>
      </c>
      <c r="AI25" s="483"/>
      <c r="AJ25" s="483"/>
      <c r="AK25" s="483"/>
      <c r="AL25" s="525"/>
      <c r="AM25" s="482" t="s">
        <v>139</v>
      </c>
      <c r="AN25" s="483"/>
      <c r="AO25" s="483"/>
      <c r="AP25" s="483"/>
      <c r="AQ25" s="483"/>
      <c r="AR25" s="525"/>
      <c r="AS25" s="482" t="s">
        <v>139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53642</v>
      </c>
      <c r="BO25" s="395"/>
      <c r="BP25" s="395"/>
      <c r="BQ25" s="395"/>
      <c r="BR25" s="395"/>
      <c r="BS25" s="395"/>
      <c r="BT25" s="395"/>
      <c r="BU25" s="396"/>
      <c r="BV25" s="394">
        <v>44229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5400</v>
      </c>
      <c r="R26" s="483"/>
      <c r="S26" s="483"/>
      <c r="T26" s="483"/>
      <c r="U26" s="483"/>
      <c r="V26" s="525"/>
      <c r="W26" s="584"/>
      <c r="X26" s="572"/>
      <c r="Y26" s="573"/>
      <c r="Z26" s="481" t="s">
        <v>178</v>
      </c>
      <c r="AA26" s="594"/>
      <c r="AB26" s="594"/>
      <c r="AC26" s="594"/>
      <c r="AD26" s="594"/>
      <c r="AE26" s="594"/>
      <c r="AF26" s="594"/>
      <c r="AG26" s="595"/>
      <c r="AH26" s="482">
        <v>1</v>
      </c>
      <c r="AI26" s="483"/>
      <c r="AJ26" s="483"/>
      <c r="AK26" s="483"/>
      <c r="AL26" s="525"/>
      <c r="AM26" s="482" t="s">
        <v>179</v>
      </c>
      <c r="AN26" s="483"/>
      <c r="AO26" s="483"/>
      <c r="AP26" s="483"/>
      <c r="AQ26" s="483"/>
      <c r="AR26" s="525"/>
      <c r="AS26" s="482" t="s">
        <v>179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2800</v>
      </c>
      <c r="R27" s="483"/>
      <c r="S27" s="483"/>
      <c r="T27" s="483"/>
      <c r="U27" s="483"/>
      <c r="V27" s="525"/>
      <c r="W27" s="584"/>
      <c r="X27" s="572"/>
      <c r="Y27" s="573"/>
      <c r="Z27" s="481" t="s">
        <v>182</v>
      </c>
      <c r="AA27" s="461"/>
      <c r="AB27" s="461"/>
      <c r="AC27" s="461"/>
      <c r="AD27" s="461"/>
      <c r="AE27" s="461"/>
      <c r="AF27" s="461"/>
      <c r="AG27" s="462"/>
      <c r="AH27" s="482" t="s">
        <v>129</v>
      </c>
      <c r="AI27" s="483"/>
      <c r="AJ27" s="483"/>
      <c r="AK27" s="483"/>
      <c r="AL27" s="525"/>
      <c r="AM27" s="482" t="s">
        <v>139</v>
      </c>
      <c r="AN27" s="483"/>
      <c r="AO27" s="483"/>
      <c r="AP27" s="483"/>
      <c r="AQ27" s="483"/>
      <c r="AR27" s="525"/>
      <c r="AS27" s="482" t="s">
        <v>139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50000</v>
      </c>
      <c r="BO27" s="608"/>
      <c r="BP27" s="608"/>
      <c r="BQ27" s="608"/>
      <c r="BR27" s="608"/>
      <c r="BS27" s="608"/>
      <c r="BT27" s="608"/>
      <c r="BU27" s="609"/>
      <c r="BV27" s="607">
        <v>50000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2250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800000</v>
      </c>
      <c r="BO28" s="395"/>
      <c r="BP28" s="395"/>
      <c r="BQ28" s="395"/>
      <c r="BR28" s="395"/>
      <c r="BS28" s="395"/>
      <c r="BT28" s="395"/>
      <c r="BU28" s="396"/>
      <c r="BV28" s="394">
        <v>900000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7</v>
      </c>
      <c r="M29" s="483"/>
      <c r="N29" s="483"/>
      <c r="O29" s="483"/>
      <c r="P29" s="525"/>
      <c r="Q29" s="482">
        <v>2150</v>
      </c>
      <c r="R29" s="483"/>
      <c r="S29" s="483"/>
      <c r="T29" s="483"/>
      <c r="U29" s="483"/>
      <c r="V29" s="525"/>
      <c r="W29" s="585"/>
      <c r="X29" s="586"/>
      <c r="Y29" s="587"/>
      <c r="Z29" s="481" t="s">
        <v>188</v>
      </c>
      <c r="AA29" s="461"/>
      <c r="AB29" s="461"/>
      <c r="AC29" s="461"/>
      <c r="AD29" s="461"/>
      <c r="AE29" s="461"/>
      <c r="AF29" s="461"/>
      <c r="AG29" s="462"/>
      <c r="AH29" s="482">
        <v>112</v>
      </c>
      <c r="AI29" s="483"/>
      <c r="AJ29" s="483"/>
      <c r="AK29" s="483"/>
      <c r="AL29" s="525"/>
      <c r="AM29" s="482">
        <v>320096</v>
      </c>
      <c r="AN29" s="483"/>
      <c r="AO29" s="483"/>
      <c r="AP29" s="483"/>
      <c r="AQ29" s="483"/>
      <c r="AR29" s="525"/>
      <c r="AS29" s="482">
        <v>2858</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45640</v>
      </c>
      <c r="BO29" s="432"/>
      <c r="BP29" s="432"/>
      <c r="BQ29" s="432"/>
      <c r="BR29" s="432"/>
      <c r="BS29" s="432"/>
      <c r="BT29" s="432"/>
      <c r="BU29" s="433"/>
      <c r="BV29" s="431">
        <v>45440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93.3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2082482</v>
      </c>
      <c r="BO30" s="608"/>
      <c r="BP30" s="608"/>
      <c r="BQ30" s="608"/>
      <c r="BR30" s="608"/>
      <c r="BS30" s="608"/>
      <c r="BT30" s="608"/>
      <c r="BU30" s="609"/>
      <c r="BV30" s="607">
        <v>1898855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200</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199</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岐阜県市町村職員退職手当組合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有限会社白川町農業開発</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地域振興券交付事業特別会計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岐阜県市町村会館組合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有限会社白川野菜村チャオ</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可茂衛生施設利用組合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有限会社てまひまグループ</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岐阜県後期高齢者医療広域連合（一般会計）</v>
      </c>
      <c r="BZ37" s="621"/>
      <c r="CA37" s="621"/>
      <c r="CB37" s="621"/>
      <c r="CC37" s="621"/>
      <c r="CD37" s="621"/>
      <c r="CE37" s="621"/>
      <c r="CF37" s="621"/>
      <c r="CG37" s="621"/>
      <c r="CH37" s="621"/>
      <c r="CI37" s="621"/>
      <c r="CJ37" s="621"/>
      <c r="CK37" s="621"/>
      <c r="CL37" s="621"/>
      <c r="CM37" s="621"/>
      <c r="CN37" s="214"/>
      <c r="CO37" s="620">
        <f t="shared" si="3"/>
        <v>17</v>
      </c>
      <c r="CP37" s="620"/>
      <c r="CQ37" s="621" t="str">
        <f>IF('各会計、関係団体の財政状況及び健全化判断比率'!BS10="","",'各会計、関係団体の財政状況及び健全化判断比率'!BS10)</f>
        <v>株式会社美濃白川クオーレの里</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岐阜県後期高齢者医療広域連合（特別会計）</v>
      </c>
      <c r="BZ38" s="621"/>
      <c r="CA38" s="621"/>
      <c r="CB38" s="621"/>
      <c r="CC38" s="621"/>
      <c r="CD38" s="621"/>
      <c r="CE38" s="621"/>
      <c r="CF38" s="621"/>
      <c r="CG38" s="621"/>
      <c r="CH38" s="621"/>
      <c r="CI38" s="621"/>
      <c r="CJ38" s="621"/>
      <c r="CK38" s="621"/>
      <c r="CL38" s="621"/>
      <c r="CM38" s="621"/>
      <c r="CN38" s="214"/>
      <c r="CO38" s="620">
        <f t="shared" si="3"/>
        <v>18</v>
      </c>
      <c r="CP38" s="620"/>
      <c r="CQ38" s="621" t="str">
        <f>IF('各会計、関係団体の財政状況及び健全化判断比率'!BS11="","",'各会計、関係団体の財政状況及び健全化判断比率'!BS11)</f>
        <v>一般社団法人美濃白川楽集館</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可茂消防事務組合</v>
      </c>
      <c r="BZ39" s="621"/>
      <c r="CA39" s="621"/>
      <c r="CB39" s="621"/>
      <c r="CC39" s="621"/>
      <c r="CD39" s="621"/>
      <c r="CE39" s="621"/>
      <c r="CF39" s="621"/>
      <c r="CG39" s="621"/>
      <c r="CH39" s="621"/>
      <c r="CI39" s="621"/>
      <c r="CJ39" s="621"/>
      <c r="CK39" s="621"/>
      <c r="CL39" s="621"/>
      <c r="CM39" s="621"/>
      <c r="CN39" s="214"/>
      <c r="CO39" s="620">
        <f t="shared" si="3"/>
        <v>19</v>
      </c>
      <c r="CP39" s="620"/>
      <c r="CQ39" s="621" t="str">
        <f>IF('各会計、関係団体の財政状況及び健全化判断比率'!BS12="","",'各会計、関係団体の財政状況及び健全化判断比率'!BS12)</f>
        <v>株式会社佐見とうふ豆の力</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可茂公設地方卸売市場</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b/mNeQCR+wrbnLUEh2orHYizzZKl2Czc3HROyI1/QXn/xweGpvKvOQmQfS2IFqyZIfOA3tQcji3lnbJUJ6SpA==" saltValue="MUX7B4zLA4vb+jpg+GuO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9.65</v>
      </c>
      <c r="G34" s="33">
        <v>6.19</v>
      </c>
      <c r="H34" s="33">
        <v>8</v>
      </c>
      <c r="I34" s="33">
        <v>6.05</v>
      </c>
      <c r="J34" s="34">
        <v>8.52</v>
      </c>
      <c r="K34" s="22"/>
      <c r="L34" s="22"/>
      <c r="M34" s="22"/>
      <c r="N34" s="22"/>
      <c r="O34" s="22"/>
      <c r="P34" s="22"/>
    </row>
    <row r="35" spans="1:16" ht="39" customHeight="1" x14ac:dyDescent="0.15">
      <c r="A35" s="22"/>
      <c r="B35" s="35"/>
      <c r="C35" s="1206" t="s">
        <v>579</v>
      </c>
      <c r="D35" s="1207"/>
      <c r="E35" s="1208"/>
      <c r="F35" s="36">
        <v>0.62</v>
      </c>
      <c r="G35" s="37">
        <v>1.65</v>
      </c>
      <c r="H35" s="37">
        <v>0.99</v>
      </c>
      <c r="I35" s="37">
        <v>0.16</v>
      </c>
      <c r="J35" s="38">
        <v>0.45</v>
      </c>
      <c r="K35" s="22"/>
      <c r="L35" s="22"/>
      <c r="M35" s="22"/>
      <c r="N35" s="22"/>
      <c r="O35" s="22"/>
      <c r="P35" s="22"/>
    </row>
    <row r="36" spans="1:16" ht="39" customHeight="1" x14ac:dyDescent="0.15">
      <c r="A36" s="22"/>
      <c r="B36" s="35"/>
      <c r="C36" s="1206" t="s">
        <v>580</v>
      </c>
      <c r="D36" s="1207"/>
      <c r="E36" s="1208"/>
      <c r="F36" s="36">
        <v>0.25</v>
      </c>
      <c r="G36" s="37">
        <v>0.24</v>
      </c>
      <c r="H36" s="37">
        <v>0.25</v>
      </c>
      <c r="I36" s="37">
        <v>0.28000000000000003</v>
      </c>
      <c r="J36" s="38">
        <v>0.28000000000000003</v>
      </c>
      <c r="K36" s="22"/>
      <c r="L36" s="22"/>
      <c r="M36" s="22"/>
      <c r="N36" s="22"/>
      <c r="O36" s="22"/>
      <c r="P36" s="22"/>
    </row>
    <row r="37" spans="1:16" ht="39" customHeight="1" x14ac:dyDescent="0.15">
      <c r="A37" s="22"/>
      <c r="B37" s="35"/>
      <c r="C37" s="1206" t="s">
        <v>581</v>
      </c>
      <c r="D37" s="1207"/>
      <c r="E37" s="1208"/>
      <c r="F37" s="36">
        <v>0.37</v>
      </c>
      <c r="G37" s="37">
        <v>1.44</v>
      </c>
      <c r="H37" s="37">
        <v>1.02</v>
      </c>
      <c r="I37" s="37">
        <v>0.36</v>
      </c>
      <c r="J37" s="38">
        <v>0.28000000000000003</v>
      </c>
      <c r="K37" s="22"/>
      <c r="L37" s="22"/>
      <c r="M37" s="22"/>
      <c r="N37" s="22"/>
      <c r="O37" s="22"/>
      <c r="P37" s="22"/>
    </row>
    <row r="38" spans="1:16" ht="39" customHeight="1" x14ac:dyDescent="0.15">
      <c r="A38" s="22"/>
      <c r="B38" s="35"/>
      <c r="C38" s="1206" t="s">
        <v>582</v>
      </c>
      <c r="D38" s="1207"/>
      <c r="E38" s="1208"/>
      <c r="F38" s="36">
        <v>0.06</v>
      </c>
      <c r="G38" s="37">
        <v>0.06</v>
      </c>
      <c r="H38" s="37">
        <v>0.06</v>
      </c>
      <c r="I38" s="37">
        <v>7.0000000000000007E-2</v>
      </c>
      <c r="J38" s="38">
        <v>0.22</v>
      </c>
      <c r="K38" s="22"/>
      <c r="L38" s="22"/>
      <c r="M38" s="22"/>
      <c r="N38" s="22"/>
      <c r="O38" s="22"/>
      <c r="P38" s="22"/>
    </row>
    <row r="39" spans="1:16" ht="39" customHeight="1" x14ac:dyDescent="0.15">
      <c r="A39" s="22"/>
      <c r="B39" s="35"/>
      <c r="C39" s="1206" t="s">
        <v>583</v>
      </c>
      <c r="D39" s="1207"/>
      <c r="E39" s="1208"/>
      <c r="F39" s="36">
        <v>0.05</v>
      </c>
      <c r="G39" s="37">
        <v>0.03</v>
      </c>
      <c r="H39" s="37">
        <v>0.04</v>
      </c>
      <c r="I39" s="37">
        <v>0.04</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584</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585</v>
      </c>
      <c r="D43" s="1210"/>
      <c r="E43" s="1211"/>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mN8qJmldeUPI+YPu0Y095xj6J8qTMxhXVJ0NuSS7drrJvb40rSf9VWn9txrdwclPL/aRZ8BOLHjI8i1CH8lA==" saltValue="BlUuSOFRx2RViC9U5bBa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753</v>
      </c>
      <c r="L45" s="60">
        <v>696</v>
      </c>
      <c r="M45" s="60">
        <v>651</v>
      </c>
      <c r="N45" s="60">
        <v>709</v>
      </c>
      <c r="O45" s="61">
        <v>700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529</v>
      </c>
      <c r="L46" s="64" t="s">
        <v>529</v>
      </c>
      <c r="M46" s="64" t="s">
        <v>529</v>
      </c>
      <c r="N46" s="64" t="s">
        <v>529</v>
      </c>
      <c r="O46" s="65" t="s">
        <v>529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529</v>
      </c>
      <c r="L47" s="64" t="s">
        <v>529</v>
      </c>
      <c r="M47" s="64" t="s">
        <v>529</v>
      </c>
      <c r="N47" s="64" t="s">
        <v>529</v>
      </c>
      <c r="O47" s="65" t="s">
        <v>529</v>
      </c>
      <c r="P47" s="48"/>
      <c r="Q47" s="48"/>
      <c r="R47" s="48"/>
      <c r="S47" s="48"/>
      <c r="T47" s="48"/>
      <c r="U47" s="48"/>
    </row>
    <row r="48" spans="1:21" ht="30.75" customHeight="1" x14ac:dyDescent="0.15">
      <c r="A48" s="48"/>
      <c r="B48" s="1216"/>
      <c r="C48" s="1217"/>
      <c r="D48" s="62"/>
      <c r="E48" s="1222" t="s">
        <v>15</v>
      </c>
      <c r="F48" s="1222"/>
      <c r="G48" s="1222"/>
      <c r="H48" s="1222"/>
      <c r="I48" s="1222"/>
      <c r="J48" s="1223"/>
      <c r="K48" s="63">
        <v>140</v>
      </c>
      <c r="L48" s="64">
        <v>171</v>
      </c>
      <c r="M48" s="64">
        <v>166</v>
      </c>
      <c r="N48" s="64">
        <v>171</v>
      </c>
      <c r="O48" s="65">
        <v>168</v>
      </c>
      <c r="P48" s="48"/>
      <c r="Q48" s="48"/>
      <c r="R48" s="48"/>
      <c r="S48" s="48"/>
      <c r="T48" s="48"/>
      <c r="U48" s="48"/>
    </row>
    <row r="49" spans="1:21" ht="30.75" customHeight="1" x14ac:dyDescent="0.15">
      <c r="A49" s="48"/>
      <c r="B49" s="1216"/>
      <c r="C49" s="1217"/>
      <c r="D49" s="62"/>
      <c r="E49" s="1222" t="s">
        <v>16</v>
      </c>
      <c r="F49" s="1222"/>
      <c r="G49" s="1222"/>
      <c r="H49" s="1222"/>
      <c r="I49" s="1222"/>
      <c r="J49" s="1223"/>
      <c r="K49" s="63">
        <v>37</v>
      </c>
      <c r="L49" s="64">
        <v>36</v>
      </c>
      <c r="M49" s="64">
        <v>18</v>
      </c>
      <c r="N49" s="64">
        <v>9</v>
      </c>
      <c r="O49" s="65">
        <v>16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529</v>
      </c>
      <c r="L50" s="64" t="s">
        <v>529</v>
      </c>
      <c r="M50" s="64" t="s">
        <v>529</v>
      </c>
      <c r="N50" s="64" t="s">
        <v>529</v>
      </c>
      <c r="O50" s="65" t="s">
        <v>529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529</v>
      </c>
      <c r="L51" s="64" t="s">
        <v>529</v>
      </c>
      <c r="M51" s="64" t="s">
        <v>529</v>
      </c>
      <c r="N51" s="64" t="s">
        <v>529</v>
      </c>
      <c r="O51" s="65" t="s">
        <v>529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622</v>
      </c>
      <c r="L52" s="64">
        <v>604</v>
      </c>
      <c r="M52" s="64">
        <v>565</v>
      </c>
      <c r="N52" s="64">
        <v>583</v>
      </c>
      <c r="O52" s="65">
        <v>581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308</v>
      </c>
      <c r="L53" s="69">
        <v>299</v>
      </c>
      <c r="M53" s="69">
        <v>270</v>
      </c>
      <c r="N53" s="69">
        <v>306</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529</v>
      </c>
      <c r="L57" s="84" t="s">
        <v>529</v>
      </c>
      <c r="M57" s="84" t="s">
        <v>529</v>
      </c>
      <c r="N57" s="84" t="s">
        <v>529</v>
      </c>
      <c r="O57" s="85" t="s">
        <v>529</v>
      </c>
    </row>
    <row r="58" spans="1:21" ht="31.5" customHeight="1" thickBot="1" x14ac:dyDescent="0.2">
      <c r="B58" s="1232"/>
      <c r="C58" s="1233"/>
      <c r="D58" s="1237" t="s">
        <v>27</v>
      </c>
      <c r="E58" s="1238"/>
      <c r="F58" s="1238"/>
      <c r="G58" s="1238"/>
      <c r="H58" s="1238"/>
      <c r="I58" s="1238"/>
      <c r="J58" s="1239"/>
      <c r="K58" s="86" t="s">
        <v>529</v>
      </c>
      <c r="L58" s="87" t="s">
        <v>529</v>
      </c>
      <c r="M58" s="87" t="s">
        <v>529</v>
      </c>
      <c r="N58" s="87" t="s">
        <v>529</v>
      </c>
      <c r="O58" s="88" t="s">
        <v>529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ERRrsYWx/pBFBNPKQ8FyR1pIC1bPPlPsM+J+VrljvwEEUDIKyYnuVUtqm7hi60wvEii0DDXJY7johW/o6zcw==" saltValue="iLIhyzUncFC05XYJo7mv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40" t="s">
        <v>30</v>
      </c>
      <c r="C41" s="1241"/>
      <c r="D41" s="102"/>
      <c r="E41" s="1246" t="s">
        <v>31</v>
      </c>
      <c r="F41" s="1246"/>
      <c r="G41" s="1246"/>
      <c r="H41" s="1247"/>
      <c r="I41" s="103">
        <v>5168</v>
      </c>
      <c r="J41" s="104">
        <v>5414</v>
      </c>
      <c r="K41" s="104">
        <v>5480</v>
      </c>
      <c r="L41" s="104">
        <v>5416</v>
      </c>
      <c r="M41" s="105">
        <v>5319</v>
      </c>
    </row>
    <row r="42" spans="2:13" ht="27.75" customHeight="1" x14ac:dyDescent="0.15">
      <c r="B42" s="1242"/>
      <c r="C42" s="1243"/>
      <c r="D42" s="106"/>
      <c r="E42" s="1248" t="s">
        <v>32</v>
      </c>
      <c r="F42" s="1248"/>
      <c r="G42" s="1248"/>
      <c r="H42" s="1249"/>
      <c r="I42" s="107" t="s">
        <v>529</v>
      </c>
      <c r="J42" s="108" t="s">
        <v>529</v>
      </c>
      <c r="K42" s="108" t="s">
        <v>529</v>
      </c>
      <c r="L42" s="108" t="s">
        <v>529</v>
      </c>
      <c r="M42" s="109" t="s">
        <v>529</v>
      </c>
    </row>
    <row r="43" spans="2:13" ht="27.75" customHeight="1" x14ac:dyDescent="0.15">
      <c r="B43" s="1242"/>
      <c r="C43" s="1243"/>
      <c r="D43" s="106"/>
      <c r="E43" s="1248" t="s">
        <v>33</v>
      </c>
      <c r="F43" s="1248"/>
      <c r="G43" s="1248"/>
      <c r="H43" s="1249"/>
      <c r="I43" s="107">
        <v>2142</v>
      </c>
      <c r="J43" s="108">
        <v>2139</v>
      </c>
      <c r="K43" s="108">
        <v>2126</v>
      </c>
      <c r="L43" s="108">
        <v>2112</v>
      </c>
      <c r="M43" s="109">
        <v>2053</v>
      </c>
    </row>
    <row r="44" spans="2:13" ht="27.75" customHeight="1" x14ac:dyDescent="0.15">
      <c r="B44" s="1242"/>
      <c r="C44" s="1243"/>
      <c r="D44" s="106"/>
      <c r="E44" s="1248" t="s">
        <v>34</v>
      </c>
      <c r="F44" s="1248"/>
      <c r="G44" s="1248"/>
      <c r="H44" s="1249"/>
      <c r="I44" s="107">
        <v>88</v>
      </c>
      <c r="J44" s="108">
        <v>62</v>
      </c>
      <c r="K44" s="108">
        <v>65</v>
      </c>
      <c r="L44" s="108">
        <v>85</v>
      </c>
      <c r="M44" s="109">
        <v>96</v>
      </c>
    </row>
    <row r="45" spans="2:13" ht="27.75" customHeight="1" x14ac:dyDescent="0.15">
      <c r="B45" s="1242"/>
      <c r="C45" s="1243"/>
      <c r="D45" s="106"/>
      <c r="E45" s="1248" t="s">
        <v>35</v>
      </c>
      <c r="F45" s="1248"/>
      <c r="G45" s="1248"/>
      <c r="H45" s="1249"/>
      <c r="I45" s="107">
        <v>824</v>
      </c>
      <c r="J45" s="108">
        <v>775</v>
      </c>
      <c r="K45" s="108">
        <v>827</v>
      </c>
      <c r="L45" s="108">
        <v>995</v>
      </c>
      <c r="M45" s="109">
        <v>974</v>
      </c>
    </row>
    <row r="46" spans="2:13" ht="27.75" customHeight="1" x14ac:dyDescent="0.15">
      <c r="B46" s="1242"/>
      <c r="C46" s="1243"/>
      <c r="D46" s="110"/>
      <c r="E46" s="1248" t="s">
        <v>36</v>
      </c>
      <c r="F46" s="1248"/>
      <c r="G46" s="1248"/>
      <c r="H46" s="1249"/>
      <c r="I46" s="107" t="s">
        <v>529</v>
      </c>
      <c r="J46" s="108" t="s">
        <v>529</v>
      </c>
      <c r="K46" s="108" t="s">
        <v>529</v>
      </c>
      <c r="L46" s="108" t="s">
        <v>529</v>
      </c>
      <c r="M46" s="109" t="s">
        <v>529</v>
      </c>
    </row>
    <row r="47" spans="2:13" ht="27.75" customHeight="1" x14ac:dyDescent="0.15">
      <c r="B47" s="1242"/>
      <c r="C47" s="1243"/>
      <c r="D47" s="111"/>
      <c r="E47" s="1250" t="s">
        <v>37</v>
      </c>
      <c r="F47" s="1251"/>
      <c r="G47" s="1251"/>
      <c r="H47" s="1252"/>
      <c r="I47" s="107" t="s">
        <v>529</v>
      </c>
      <c r="J47" s="108" t="s">
        <v>529</v>
      </c>
      <c r="K47" s="108" t="s">
        <v>529</v>
      </c>
      <c r="L47" s="108" t="s">
        <v>529</v>
      </c>
      <c r="M47" s="109" t="s">
        <v>529</v>
      </c>
    </row>
    <row r="48" spans="2:13" ht="27.75" customHeight="1" x14ac:dyDescent="0.15">
      <c r="B48" s="1242"/>
      <c r="C48" s="1243"/>
      <c r="D48" s="106"/>
      <c r="E48" s="1248" t="s">
        <v>38</v>
      </c>
      <c r="F48" s="1248"/>
      <c r="G48" s="1248"/>
      <c r="H48" s="1249"/>
      <c r="I48" s="107" t="s">
        <v>529</v>
      </c>
      <c r="J48" s="108" t="s">
        <v>529</v>
      </c>
      <c r="K48" s="108" t="s">
        <v>529</v>
      </c>
      <c r="L48" s="108" t="s">
        <v>529</v>
      </c>
      <c r="M48" s="109" t="s">
        <v>529</v>
      </c>
    </row>
    <row r="49" spans="2:13" ht="27.75" customHeight="1" x14ac:dyDescent="0.15">
      <c r="B49" s="1244"/>
      <c r="C49" s="1245"/>
      <c r="D49" s="106"/>
      <c r="E49" s="1248" t="s">
        <v>39</v>
      </c>
      <c r="F49" s="1248"/>
      <c r="G49" s="1248"/>
      <c r="H49" s="1249"/>
      <c r="I49" s="107" t="s">
        <v>529</v>
      </c>
      <c r="J49" s="108" t="s">
        <v>529</v>
      </c>
      <c r="K49" s="108" t="s">
        <v>529</v>
      </c>
      <c r="L49" s="108" t="s">
        <v>529</v>
      </c>
      <c r="M49" s="109" t="s">
        <v>529</v>
      </c>
    </row>
    <row r="50" spans="2:13" ht="27.75" customHeight="1" x14ac:dyDescent="0.15">
      <c r="B50" s="1253" t="s">
        <v>40</v>
      </c>
      <c r="C50" s="1254"/>
      <c r="D50" s="112"/>
      <c r="E50" s="1248" t="s">
        <v>41</v>
      </c>
      <c r="F50" s="1248"/>
      <c r="G50" s="1248"/>
      <c r="H50" s="1249"/>
      <c r="I50" s="107">
        <v>2697</v>
      </c>
      <c r="J50" s="108">
        <v>2958</v>
      </c>
      <c r="K50" s="108">
        <v>2989</v>
      </c>
      <c r="L50" s="108">
        <v>3131</v>
      </c>
      <c r="M50" s="109">
        <v>3145</v>
      </c>
    </row>
    <row r="51" spans="2:13" ht="27.75" customHeight="1" x14ac:dyDescent="0.15">
      <c r="B51" s="1242"/>
      <c r="C51" s="1243"/>
      <c r="D51" s="106"/>
      <c r="E51" s="1248" t="s">
        <v>42</v>
      </c>
      <c r="F51" s="1248"/>
      <c r="G51" s="1248"/>
      <c r="H51" s="1249"/>
      <c r="I51" s="107" t="s">
        <v>529</v>
      </c>
      <c r="J51" s="108" t="s">
        <v>529</v>
      </c>
      <c r="K51" s="108" t="s">
        <v>529</v>
      </c>
      <c r="L51" s="108" t="s">
        <v>529</v>
      </c>
      <c r="M51" s="109" t="s">
        <v>529</v>
      </c>
    </row>
    <row r="52" spans="2:13" ht="27.75" customHeight="1" x14ac:dyDescent="0.15">
      <c r="B52" s="1244"/>
      <c r="C52" s="1245"/>
      <c r="D52" s="106"/>
      <c r="E52" s="1248" t="s">
        <v>43</v>
      </c>
      <c r="F52" s="1248"/>
      <c r="G52" s="1248"/>
      <c r="H52" s="1249"/>
      <c r="I52" s="107">
        <v>5454</v>
      </c>
      <c r="J52" s="108">
        <v>5534</v>
      </c>
      <c r="K52" s="108">
        <v>5620</v>
      </c>
      <c r="L52" s="108">
        <v>5390</v>
      </c>
      <c r="M52" s="109">
        <v>5427</v>
      </c>
    </row>
    <row r="53" spans="2:13" ht="27.75" customHeight="1" thickBot="1" x14ac:dyDescent="0.2">
      <c r="B53" s="1255" t="s">
        <v>44</v>
      </c>
      <c r="C53" s="1256"/>
      <c r="D53" s="113"/>
      <c r="E53" s="1257" t="s">
        <v>45</v>
      </c>
      <c r="F53" s="1257"/>
      <c r="G53" s="1257"/>
      <c r="H53" s="1258"/>
      <c r="I53" s="114">
        <v>72</v>
      </c>
      <c r="J53" s="115">
        <v>-101</v>
      </c>
      <c r="K53" s="115">
        <v>-110</v>
      </c>
      <c r="L53" s="115">
        <v>88</v>
      </c>
      <c r="M53" s="116">
        <v>-131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HbQN4Rtq1jK8Get4+v/dU1uEn2Zzin9tuJerIE9kyr3mpMi8T+1/T/rVvm46Q/92d+6Q0vVs7Az3p9Tt3NL3w==" saltValue="GfPw9MtDOG0FuHIw13jC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B1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900</v>
      </c>
      <c r="G55" s="128">
        <v>900</v>
      </c>
      <c r="H55" s="129">
        <v>800</v>
      </c>
    </row>
    <row r="56" spans="2:8" ht="52.5" customHeight="1" x14ac:dyDescent="0.15">
      <c r="B56" s="130"/>
      <c r="C56" s="1269" t="s">
        <v>49</v>
      </c>
      <c r="D56" s="1269"/>
      <c r="E56" s="1270"/>
      <c r="F56" s="131">
        <v>45</v>
      </c>
      <c r="G56" s="131">
        <v>45</v>
      </c>
      <c r="H56" s="132">
        <v>46</v>
      </c>
    </row>
    <row r="57" spans="2:8" ht="53.25" customHeight="1" x14ac:dyDescent="0.15">
      <c r="B57" s="130"/>
      <c r="C57" s="1271" t="s">
        <v>50</v>
      </c>
      <c r="D57" s="1271"/>
      <c r="E57" s="1272"/>
      <c r="F57" s="133">
        <v>1711</v>
      </c>
      <c r="G57" s="133">
        <v>1899</v>
      </c>
      <c r="H57" s="134">
        <v>2082</v>
      </c>
    </row>
    <row r="58" spans="2:8" ht="45.75" customHeight="1" x14ac:dyDescent="0.15">
      <c r="B58" s="135"/>
      <c r="C58" s="1259" t="s">
        <v>599</v>
      </c>
      <c r="D58" s="1260"/>
      <c r="E58" s="1261"/>
      <c r="F58" s="136">
        <v>401</v>
      </c>
      <c r="G58" s="136">
        <v>502</v>
      </c>
      <c r="H58" s="137">
        <v>703</v>
      </c>
    </row>
    <row r="59" spans="2:8" ht="45.75" customHeight="1" x14ac:dyDescent="0.15">
      <c r="B59" s="135"/>
      <c r="C59" s="1259" t="s">
        <v>600</v>
      </c>
      <c r="D59" s="1260"/>
      <c r="E59" s="1261"/>
      <c r="F59" s="136">
        <v>363</v>
      </c>
      <c r="G59" s="136">
        <v>414</v>
      </c>
      <c r="H59" s="137">
        <v>402</v>
      </c>
    </row>
    <row r="60" spans="2:8" ht="45.75" customHeight="1" x14ac:dyDescent="0.15">
      <c r="B60" s="135"/>
      <c r="C60" s="1259" t="s">
        <v>601</v>
      </c>
      <c r="D60" s="1260"/>
      <c r="E60" s="1261"/>
      <c r="F60" s="136">
        <v>333</v>
      </c>
      <c r="G60" s="136">
        <v>346</v>
      </c>
      <c r="H60" s="137">
        <v>359</v>
      </c>
    </row>
    <row r="61" spans="2:8" ht="45.75" customHeight="1" x14ac:dyDescent="0.15">
      <c r="B61" s="135"/>
      <c r="C61" s="1259" t="s">
        <v>602</v>
      </c>
      <c r="D61" s="1260"/>
      <c r="E61" s="1261"/>
      <c r="F61" s="136">
        <v>221</v>
      </c>
      <c r="G61" s="136">
        <v>232</v>
      </c>
      <c r="H61" s="137">
        <v>214</v>
      </c>
    </row>
    <row r="62" spans="2:8" ht="45.75" customHeight="1" thickBot="1" x14ac:dyDescent="0.2">
      <c r="B62" s="138"/>
      <c r="C62" s="1262" t="s">
        <v>603</v>
      </c>
      <c r="D62" s="1263"/>
      <c r="E62" s="1264"/>
      <c r="F62" s="139">
        <v>213</v>
      </c>
      <c r="G62" s="139">
        <v>213</v>
      </c>
      <c r="H62" s="140">
        <v>213</v>
      </c>
    </row>
    <row r="63" spans="2:8" ht="52.5" customHeight="1" thickBot="1" x14ac:dyDescent="0.2">
      <c r="B63" s="141"/>
      <c r="C63" s="1265" t="s">
        <v>51</v>
      </c>
      <c r="D63" s="1265"/>
      <c r="E63" s="1266"/>
      <c r="F63" s="142">
        <v>2656</v>
      </c>
      <c r="G63" s="142">
        <v>2844</v>
      </c>
      <c r="H63" s="143">
        <v>2928</v>
      </c>
    </row>
    <row r="64" spans="2:8" ht="15" customHeight="1" x14ac:dyDescent="0.15"/>
  </sheetData>
  <sheetProtection algorithmName="SHA-512" hashValue="Y+fjTrJAHeu+WOtnHErjGJLA807PoX2sqk9AMLkK7v0fvOcTizkjkfsXTO6vHUb7aX5K7pINAbz9EcCNKoumhw==" saltValue="OzLkidPveD5F2LVAutpS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98711</v>
      </c>
      <c r="E3" s="162"/>
      <c r="F3" s="163">
        <v>138651</v>
      </c>
      <c r="G3" s="164"/>
      <c r="H3" s="165"/>
    </row>
    <row r="4" spans="1:8" x14ac:dyDescent="0.15">
      <c r="A4" s="166"/>
      <c r="B4" s="167"/>
      <c r="C4" s="168"/>
      <c r="D4" s="169">
        <v>38979</v>
      </c>
      <c r="E4" s="170"/>
      <c r="F4" s="171">
        <v>71211</v>
      </c>
      <c r="G4" s="172"/>
      <c r="H4" s="173"/>
    </row>
    <row r="5" spans="1:8" x14ac:dyDescent="0.15">
      <c r="A5" s="154" t="s">
        <v>563</v>
      </c>
      <c r="B5" s="159"/>
      <c r="C5" s="160"/>
      <c r="D5" s="161">
        <v>132310</v>
      </c>
      <c r="E5" s="162"/>
      <c r="F5" s="163">
        <v>122882</v>
      </c>
      <c r="G5" s="164"/>
      <c r="H5" s="165"/>
    </row>
    <row r="6" spans="1:8" x14ac:dyDescent="0.15">
      <c r="A6" s="166"/>
      <c r="B6" s="167"/>
      <c r="C6" s="168"/>
      <c r="D6" s="169">
        <v>52893</v>
      </c>
      <c r="E6" s="170"/>
      <c r="F6" s="171">
        <v>65785</v>
      </c>
      <c r="G6" s="172"/>
      <c r="H6" s="173"/>
    </row>
    <row r="7" spans="1:8" x14ac:dyDescent="0.15">
      <c r="A7" s="154" t="s">
        <v>564</v>
      </c>
      <c r="B7" s="159"/>
      <c r="C7" s="160"/>
      <c r="D7" s="161">
        <v>105410</v>
      </c>
      <c r="E7" s="162"/>
      <c r="F7" s="163">
        <v>114790</v>
      </c>
      <c r="G7" s="164"/>
      <c r="H7" s="165"/>
    </row>
    <row r="8" spans="1:8" x14ac:dyDescent="0.15">
      <c r="A8" s="166"/>
      <c r="B8" s="167"/>
      <c r="C8" s="168"/>
      <c r="D8" s="169">
        <v>48027</v>
      </c>
      <c r="E8" s="170"/>
      <c r="F8" s="171">
        <v>55601</v>
      </c>
      <c r="G8" s="172"/>
      <c r="H8" s="173"/>
    </row>
    <row r="9" spans="1:8" x14ac:dyDescent="0.15">
      <c r="A9" s="154" t="s">
        <v>565</v>
      </c>
      <c r="B9" s="159"/>
      <c r="C9" s="160"/>
      <c r="D9" s="161">
        <v>117372</v>
      </c>
      <c r="E9" s="162"/>
      <c r="F9" s="163">
        <v>126262</v>
      </c>
      <c r="G9" s="164"/>
      <c r="H9" s="165"/>
    </row>
    <row r="10" spans="1:8" x14ac:dyDescent="0.15">
      <c r="A10" s="166"/>
      <c r="B10" s="167"/>
      <c r="C10" s="168"/>
      <c r="D10" s="169">
        <v>49691</v>
      </c>
      <c r="E10" s="170"/>
      <c r="F10" s="171">
        <v>56769</v>
      </c>
      <c r="G10" s="172"/>
      <c r="H10" s="173"/>
    </row>
    <row r="11" spans="1:8" x14ac:dyDescent="0.15">
      <c r="A11" s="154" t="s">
        <v>566</v>
      </c>
      <c r="B11" s="159"/>
      <c r="C11" s="160"/>
      <c r="D11" s="161">
        <v>111123</v>
      </c>
      <c r="E11" s="162"/>
      <c r="F11" s="163">
        <v>126525</v>
      </c>
      <c r="G11" s="164"/>
      <c r="H11" s="165"/>
    </row>
    <row r="12" spans="1:8" x14ac:dyDescent="0.15">
      <c r="A12" s="166"/>
      <c r="B12" s="167"/>
      <c r="C12" s="174"/>
      <c r="D12" s="169">
        <v>68002</v>
      </c>
      <c r="E12" s="170"/>
      <c r="F12" s="171">
        <v>67052</v>
      </c>
      <c r="G12" s="172"/>
      <c r="H12" s="173"/>
    </row>
    <row r="13" spans="1:8" x14ac:dyDescent="0.15">
      <c r="A13" s="154"/>
      <c r="B13" s="159"/>
      <c r="C13" s="175"/>
      <c r="D13" s="176">
        <v>112985</v>
      </c>
      <c r="E13" s="177"/>
      <c r="F13" s="178">
        <v>125822</v>
      </c>
      <c r="G13" s="179"/>
      <c r="H13" s="165"/>
    </row>
    <row r="14" spans="1:8" x14ac:dyDescent="0.15">
      <c r="A14" s="166"/>
      <c r="B14" s="167"/>
      <c r="C14" s="168"/>
      <c r="D14" s="169">
        <v>51518</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9.91</v>
      </c>
      <c r="C19" s="180">
        <f>ROUND(VALUE(SUBSTITUTE(実質収支比率等に係る経年分析!G$48,"▲","-")),2)</f>
        <v>6.44</v>
      </c>
      <c r="D19" s="180">
        <f>ROUND(VALUE(SUBSTITUTE(実質収支比率等に係る経年分析!H$48,"▲","-")),2)</f>
        <v>8.26</v>
      </c>
      <c r="E19" s="180">
        <f>ROUND(VALUE(SUBSTITUTE(実質収支比率等に係る経年分析!I$48,"▲","-")),2)</f>
        <v>6.34</v>
      </c>
      <c r="F19" s="180">
        <f>ROUND(VALUE(SUBSTITUTE(実質収支比率等に係る経年分析!J$48,"▲","-")),2)</f>
        <v>8.81</v>
      </c>
    </row>
    <row r="20" spans="1:11" x14ac:dyDescent="0.15">
      <c r="A20" s="180" t="s">
        <v>55</v>
      </c>
      <c r="B20" s="180">
        <f>ROUND(VALUE(SUBSTITUTE(実質収支比率等に係る経年分析!F$47,"▲","-")),2)</f>
        <v>24.05</v>
      </c>
      <c r="C20" s="180">
        <f>ROUND(VALUE(SUBSTITUTE(実質収支比率等に係る経年分析!G$47,"▲","-")),2)</f>
        <v>24.55</v>
      </c>
      <c r="D20" s="180">
        <f>ROUND(VALUE(SUBSTITUTE(実質収支比率等に係る経年分析!H$47,"▲","-")),2)</f>
        <v>25.06</v>
      </c>
      <c r="E20" s="180">
        <f>ROUND(VALUE(SUBSTITUTE(実質収支比率等に係る経年分析!I$47,"▲","-")),2)</f>
        <v>24.65</v>
      </c>
      <c r="F20" s="180">
        <f>ROUND(VALUE(SUBSTITUTE(実質収支比率等に係る経年分析!J$47,"▲","-")),2)</f>
        <v>20.87</v>
      </c>
    </row>
    <row r="21" spans="1:11" x14ac:dyDescent="0.15">
      <c r="A21" s="180" t="s">
        <v>56</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-3.68</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0.16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地域振興券交付事業特別会計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622</v>
      </c>
      <c r="E42" s="182"/>
      <c r="F42" s="182"/>
      <c r="G42" s="182">
        <f>'実質公債費比率（分子）の構造'!L$52</f>
        <v>604</v>
      </c>
      <c r="H42" s="182"/>
      <c r="I42" s="182"/>
      <c r="J42" s="182">
        <f>'実質公債費比率（分子）の構造'!M$52</f>
        <v>565</v>
      </c>
      <c r="K42" s="182"/>
      <c r="L42" s="182"/>
      <c r="M42" s="182">
        <f>'実質公債費比率（分子）の構造'!N$52</f>
        <v>583</v>
      </c>
      <c r="N42" s="182"/>
      <c r="O42" s="182"/>
      <c r="P42" s="182">
        <f>'実質公債費比率（分子）の構造'!O$52</f>
        <v>581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36</v>
      </c>
      <c r="F45" s="182"/>
      <c r="G45" s="182"/>
      <c r="H45" s="182">
        <f>'実質公債費比率（分子）の構造'!M$49</f>
        <v>18</v>
      </c>
      <c r="I45" s="182"/>
      <c r="J45" s="182"/>
      <c r="K45" s="182">
        <f>'実質公債費比率（分子）の構造'!N$49</f>
        <v>9</v>
      </c>
      <c r="L45" s="182"/>
      <c r="M45" s="182"/>
      <c r="N45" s="182">
        <f>'実質公債費比率（分子）の構造'!O$49</f>
        <v>16</v>
      </c>
      <c r="O45" s="182"/>
      <c r="P45" s="182"/>
    </row>
    <row r="46" spans="1:16" x14ac:dyDescent="0.15">
      <c r="A46" s="182" t="s">
        <v>67</v>
      </c>
      <c r="B46" s="182">
        <f>'実質公債費比率（分子）の構造'!K$48</f>
        <v>140</v>
      </c>
      <c r="C46" s="182"/>
      <c r="D46" s="182"/>
      <c r="E46" s="182">
        <f>'実質公債費比率（分子）の構造'!L$48</f>
        <v>171</v>
      </c>
      <c r="F46" s="182"/>
      <c r="G46" s="182"/>
      <c r="H46" s="182">
        <f>'実質公債費比率（分子）の構造'!M$48</f>
        <v>166</v>
      </c>
      <c r="I46" s="182"/>
      <c r="J46" s="182"/>
      <c r="K46" s="182">
        <f>'実質公債費比率（分子）の構造'!N$48</f>
        <v>171</v>
      </c>
      <c r="L46" s="182"/>
      <c r="M46" s="182"/>
      <c r="N46" s="182">
        <f>'実質公債費比率（分子）の構造'!O$48</f>
        <v>168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753</v>
      </c>
      <c r="C49" s="182"/>
      <c r="D49" s="182"/>
      <c r="E49" s="182">
        <f>'実質公債費比率（分子）の構造'!L$45</f>
        <v>696</v>
      </c>
      <c r="F49" s="182"/>
      <c r="G49" s="182"/>
      <c r="H49" s="182">
        <f>'実質公債費比率（分子）の構造'!M$45</f>
        <v>651</v>
      </c>
      <c r="I49" s="182"/>
      <c r="J49" s="182"/>
      <c r="K49" s="182">
        <f>'実質公債費比率（分子）の構造'!N$45</f>
        <v>709</v>
      </c>
      <c r="L49" s="182"/>
      <c r="M49" s="182"/>
      <c r="N49" s="182">
        <f>'実質公債費比率（分子）の構造'!O$45</f>
        <v>700</v>
      </c>
      <c r="O49" s="182"/>
      <c r="P49" s="182"/>
    </row>
    <row r="50" spans="1:16" x14ac:dyDescent="0.15">
      <c r="A50" s="182" t="s">
        <v>71</v>
      </c>
      <c r="B50" s="182" t="e">
        <f>NA()</f>
        <v>#N/A</v>
      </c>
      <c r="C50" s="182">
        <f>IF(ISNUMBER('実質公債費比率（分子）の構造'!K$53),'実質公債費比率（分子）の構造'!K$53,NA())</f>
        <v>308</v>
      </c>
      <c r="D50" s="182" t="e">
        <f>NA()</f>
        <v>#N/A</v>
      </c>
      <c r="E50" s="182" t="e">
        <f>NA()</f>
        <v>#N/A</v>
      </c>
      <c r="F50" s="182">
        <f>IF(ISNUMBER('実質公債費比率（分子）の構造'!L$53),'実質公債費比率（分子）の構造'!L$53,NA())</f>
        <v>299</v>
      </c>
      <c r="G50" s="182" t="e">
        <f>NA()</f>
        <v>#N/A</v>
      </c>
      <c r="H50" s="182" t="e">
        <f>NA()</f>
        <v>#N/A</v>
      </c>
      <c r="I50" s="182">
        <f>IF(ISNUMBER('実質公債費比率（分子）の構造'!M$53),'実質公債費比率（分子）の構造'!M$53,NA())</f>
        <v>270</v>
      </c>
      <c r="J50" s="182" t="e">
        <f>NA()</f>
        <v>#N/A</v>
      </c>
      <c r="K50" s="182" t="e">
        <f>NA()</f>
        <v>#N/A</v>
      </c>
      <c r="L50" s="182">
        <f>IF(ISNUMBER('実質公債費比率（分子）の構造'!N$53),'実質公債費比率（分子）の構造'!N$53,NA())</f>
        <v>306</v>
      </c>
      <c r="M50" s="182" t="e">
        <f>NA()</f>
        <v>#N/A</v>
      </c>
      <c r="N50" s="182" t="e">
        <f>NA()</f>
        <v>#N/A</v>
      </c>
      <c r="O50" s="182">
        <f>IF(ISNUMBER('実質公債費比率（分子）の構造'!O$53),'実質公債費比率（分子）の構造'!O$53,NA())</f>
        <v>303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5454</v>
      </c>
      <c r="E56" s="181"/>
      <c r="F56" s="181"/>
      <c r="G56" s="181">
        <f>'将来負担比率（分子）の構造'!J$52</f>
        <v>5534</v>
      </c>
      <c r="H56" s="181"/>
      <c r="I56" s="181"/>
      <c r="J56" s="181">
        <f>'将来負担比率（分子）の構造'!K$52</f>
        <v>5620</v>
      </c>
      <c r="K56" s="181"/>
      <c r="L56" s="181"/>
      <c r="M56" s="181">
        <f>'将来負担比率（分子）の構造'!L$52</f>
        <v>5390</v>
      </c>
      <c r="N56" s="181"/>
      <c r="O56" s="181"/>
      <c r="P56" s="181">
        <f>'将来負担比率（分子）の構造'!M$52</f>
        <v>5427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2697</v>
      </c>
      <c r="E58" s="181"/>
      <c r="F58" s="181"/>
      <c r="G58" s="181">
        <f>'将来負担比率（分子）の構造'!J$50</f>
        <v>2958</v>
      </c>
      <c r="H58" s="181"/>
      <c r="I58" s="181"/>
      <c r="J58" s="181">
        <f>'将来負担比率（分子）の構造'!K$50</f>
        <v>2989</v>
      </c>
      <c r="K58" s="181"/>
      <c r="L58" s="181"/>
      <c r="M58" s="181">
        <f>'将来負担比率（分子）の構造'!L$50</f>
        <v>3131</v>
      </c>
      <c r="N58" s="181"/>
      <c r="O58" s="181"/>
      <c r="P58" s="181">
        <f>'将来負担比率（分子）の構造'!M$50</f>
        <v>3145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824</v>
      </c>
      <c r="C62" s="181"/>
      <c r="D62" s="181"/>
      <c r="E62" s="181">
        <f>'将来負担比率（分子）の構造'!J$45</f>
        <v>775</v>
      </c>
      <c r="F62" s="181"/>
      <c r="G62" s="181"/>
      <c r="H62" s="181">
        <f>'将来負担比率（分子）の構造'!K$45</f>
        <v>827</v>
      </c>
      <c r="I62" s="181"/>
      <c r="J62" s="181"/>
      <c r="K62" s="181">
        <f>'将来負担比率（分子）の構造'!L$45</f>
        <v>995</v>
      </c>
      <c r="L62" s="181"/>
      <c r="M62" s="181"/>
      <c r="N62" s="181">
        <f>'将来負担比率（分子）の構造'!M$45</f>
        <v>974</v>
      </c>
      <c r="O62" s="181"/>
      <c r="P62" s="181"/>
    </row>
    <row r="63" spans="1:16" x14ac:dyDescent="0.15">
      <c r="A63" s="181" t="s">
        <v>34</v>
      </c>
      <c r="B63" s="181">
        <f>'将来負担比率（分子）の構造'!I$44</f>
        <v>88</v>
      </c>
      <c r="C63" s="181"/>
      <c r="D63" s="181"/>
      <c r="E63" s="181">
        <f>'将来負担比率（分子）の構造'!J$44</f>
        <v>62</v>
      </c>
      <c r="F63" s="181"/>
      <c r="G63" s="181"/>
      <c r="H63" s="181">
        <f>'将来負担比率（分子）の構造'!K$44</f>
        <v>65</v>
      </c>
      <c r="I63" s="181"/>
      <c r="J63" s="181"/>
      <c r="K63" s="181">
        <f>'将来負担比率（分子）の構造'!L$44</f>
        <v>85</v>
      </c>
      <c r="L63" s="181"/>
      <c r="M63" s="181"/>
      <c r="N63" s="181">
        <f>'将来負担比率（分子）の構造'!M$44</f>
        <v>96</v>
      </c>
      <c r="O63" s="181"/>
      <c r="P63" s="181"/>
    </row>
    <row r="64" spans="1:16" x14ac:dyDescent="0.15">
      <c r="A64" s="181" t="s">
        <v>33</v>
      </c>
      <c r="B64" s="181">
        <f>'将来負担比率（分子）の構造'!I$43</f>
        <v>2142</v>
      </c>
      <c r="C64" s="181"/>
      <c r="D64" s="181"/>
      <c r="E64" s="181">
        <f>'将来負担比率（分子）の構造'!J$43</f>
        <v>2139</v>
      </c>
      <c r="F64" s="181"/>
      <c r="G64" s="181"/>
      <c r="H64" s="181">
        <f>'将来負担比率（分子）の構造'!K$43</f>
        <v>2126</v>
      </c>
      <c r="I64" s="181"/>
      <c r="J64" s="181"/>
      <c r="K64" s="181">
        <f>'将来負担比率（分子）の構造'!L$43</f>
        <v>2112</v>
      </c>
      <c r="L64" s="181"/>
      <c r="M64" s="181"/>
      <c r="N64" s="181">
        <f>'将来負担比率（分子）の構造'!M$43</f>
        <v>2053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5168</v>
      </c>
      <c r="C66" s="181"/>
      <c r="D66" s="181"/>
      <c r="E66" s="181">
        <f>'将来負担比率（分子）の構造'!J$41</f>
        <v>5414</v>
      </c>
      <c r="F66" s="181"/>
      <c r="G66" s="181"/>
      <c r="H66" s="181">
        <f>'将来負担比率（分子）の構造'!K$41</f>
        <v>5480</v>
      </c>
      <c r="I66" s="181"/>
      <c r="J66" s="181"/>
      <c r="K66" s="181">
        <f>'将来負担比率（分子）の構造'!L$41</f>
        <v>5416</v>
      </c>
      <c r="L66" s="181"/>
      <c r="M66" s="181"/>
      <c r="N66" s="181">
        <f>'将来負担比率（分子）の構造'!M$41</f>
        <v>5319</v>
      </c>
      <c r="O66" s="181"/>
      <c r="P66" s="181"/>
    </row>
    <row r="67" spans="1:16" x14ac:dyDescent="0.15">
      <c r="A67" s="181" t="s">
        <v>75</v>
      </c>
      <c r="B67" s="181" t="e">
        <f>NA()</f>
        <v>#N/A</v>
      </c>
      <c r="C67" s="181">
        <f>IF(ISNUMBER('将来負担比率（分子）の構造'!I$53), IF('将来負担比率（分子）の構造'!I$53 &lt; 0, 0, '将来負担比率（分子）の構造'!I$53), NA())</f>
        <v>72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88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900</v>
      </c>
      <c r="C72" s="185">
        <f>基金残高に係る経年分析!G55</f>
        <v>900</v>
      </c>
      <c r="D72" s="185">
        <f>基金残高に係る経年分析!H55</f>
        <v>800</v>
      </c>
    </row>
    <row r="73" spans="1:16" x14ac:dyDescent="0.15">
      <c r="A73" s="184" t="s">
        <v>78</v>
      </c>
      <c r="B73" s="185">
        <f>基金残高に係る経年分析!F56</f>
        <v>45</v>
      </c>
      <c r="C73" s="185">
        <f>基金残高に係る経年分析!G56</f>
        <v>45</v>
      </c>
      <c r="D73" s="185">
        <f>基金残高に係る経年分析!H56</f>
        <v>46</v>
      </c>
    </row>
    <row r="74" spans="1:16" x14ac:dyDescent="0.15">
      <c r="A74" s="184" t="s">
        <v>79</v>
      </c>
      <c r="B74" s="185">
        <f>基金残高に係る経年分析!F57</f>
        <v>1711</v>
      </c>
      <c r="C74" s="185">
        <f>基金残高に係る経年分析!G57</f>
        <v>1899</v>
      </c>
      <c r="D74" s="185">
        <f>基金残高に係る経年分析!H57</f>
        <v>2082</v>
      </c>
    </row>
  </sheetData>
  <sheetProtection algorithmName="SHA-512" hashValue="qeukcCqixCrmBNAXa8T7dC/lprP+wssi3s0J86yI/bAcvhWPl8fS30DXDuUA+Mj4NqVUYNAA+Zx5SeZP345WKw==" saltValue="FiF93sqomhMAr6jA1ahi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1002411</v>
      </c>
      <c r="S5" s="637"/>
      <c r="T5" s="637"/>
      <c r="U5" s="637"/>
      <c r="V5" s="637"/>
      <c r="W5" s="637"/>
      <c r="X5" s="637"/>
      <c r="Y5" s="638"/>
      <c r="Z5" s="639">
        <v>13.2</v>
      </c>
      <c r="AA5" s="639"/>
      <c r="AB5" s="639"/>
      <c r="AC5" s="639"/>
      <c r="AD5" s="640">
        <v>1002411</v>
      </c>
      <c r="AE5" s="640"/>
      <c r="AF5" s="640"/>
      <c r="AG5" s="640"/>
      <c r="AH5" s="640"/>
      <c r="AI5" s="640"/>
      <c r="AJ5" s="640"/>
      <c r="AK5" s="640"/>
      <c r="AL5" s="641">
        <v>26.4</v>
      </c>
      <c r="AM5" s="642"/>
      <c r="AN5" s="642"/>
      <c r="AO5" s="643"/>
      <c r="AP5" s="633" t="s">
        <v>229</v>
      </c>
      <c r="AQ5" s="634"/>
      <c r="AR5" s="634"/>
      <c r="AS5" s="634"/>
      <c r="AT5" s="634"/>
      <c r="AU5" s="634"/>
      <c r="AV5" s="634"/>
      <c r="AW5" s="634"/>
      <c r="AX5" s="634"/>
      <c r="AY5" s="634"/>
      <c r="AZ5" s="634"/>
      <c r="BA5" s="634"/>
      <c r="BB5" s="634"/>
      <c r="BC5" s="634"/>
      <c r="BD5" s="634"/>
      <c r="BE5" s="634"/>
      <c r="BF5" s="635"/>
      <c r="BG5" s="647">
        <v>1002411</v>
      </c>
      <c r="BH5" s="648"/>
      <c r="BI5" s="648"/>
      <c r="BJ5" s="648"/>
      <c r="BK5" s="648"/>
      <c r="BL5" s="648"/>
      <c r="BM5" s="648"/>
      <c r="BN5" s="649"/>
      <c r="BO5" s="650">
        <v>100</v>
      </c>
      <c r="BP5" s="650"/>
      <c r="BQ5" s="650"/>
      <c r="BR5" s="650"/>
      <c r="BS5" s="651">
        <v>83420</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120833</v>
      </c>
      <c r="S6" s="648"/>
      <c r="T6" s="648"/>
      <c r="U6" s="648"/>
      <c r="V6" s="648"/>
      <c r="W6" s="648"/>
      <c r="X6" s="648"/>
      <c r="Y6" s="649"/>
      <c r="Z6" s="650">
        <v>1.6</v>
      </c>
      <c r="AA6" s="650"/>
      <c r="AB6" s="650"/>
      <c r="AC6" s="650"/>
      <c r="AD6" s="651">
        <v>120833</v>
      </c>
      <c r="AE6" s="651"/>
      <c r="AF6" s="651"/>
      <c r="AG6" s="651"/>
      <c r="AH6" s="651"/>
      <c r="AI6" s="651"/>
      <c r="AJ6" s="651"/>
      <c r="AK6" s="651"/>
      <c r="AL6" s="652">
        <v>3.2</v>
      </c>
      <c r="AM6" s="653"/>
      <c r="AN6" s="653"/>
      <c r="AO6" s="654"/>
      <c r="AP6" s="644" t="s">
        <v>234</v>
      </c>
      <c r="AQ6" s="645"/>
      <c r="AR6" s="645"/>
      <c r="AS6" s="645"/>
      <c r="AT6" s="645"/>
      <c r="AU6" s="645"/>
      <c r="AV6" s="645"/>
      <c r="AW6" s="645"/>
      <c r="AX6" s="645"/>
      <c r="AY6" s="645"/>
      <c r="AZ6" s="645"/>
      <c r="BA6" s="645"/>
      <c r="BB6" s="645"/>
      <c r="BC6" s="645"/>
      <c r="BD6" s="645"/>
      <c r="BE6" s="645"/>
      <c r="BF6" s="646"/>
      <c r="BG6" s="647">
        <v>1002411</v>
      </c>
      <c r="BH6" s="648"/>
      <c r="BI6" s="648"/>
      <c r="BJ6" s="648"/>
      <c r="BK6" s="648"/>
      <c r="BL6" s="648"/>
      <c r="BM6" s="648"/>
      <c r="BN6" s="649"/>
      <c r="BO6" s="650">
        <v>100</v>
      </c>
      <c r="BP6" s="650"/>
      <c r="BQ6" s="650"/>
      <c r="BR6" s="650"/>
      <c r="BS6" s="651">
        <v>83420</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55731</v>
      </c>
      <c r="CS6" s="648"/>
      <c r="CT6" s="648"/>
      <c r="CU6" s="648"/>
      <c r="CV6" s="648"/>
      <c r="CW6" s="648"/>
      <c r="CX6" s="648"/>
      <c r="CY6" s="649"/>
      <c r="CZ6" s="641">
        <v>0.8</v>
      </c>
      <c r="DA6" s="642"/>
      <c r="DB6" s="642"/>
      <c r="DC6" s="661"/>
      <c r="DD6" s="656" t="s">
        <v>236</v>
      </c>
      <c r="DE6" s="648"/>
      <c r="DF6" s="648"/>
      <c r="DG6" s="648"/>
      <c r="DH6" s="648"/>
      <c r="DI6" s="648"/>
      <c r="DJ6" s="648"/>
      <c r="DK6" s="648"/>
      <c r="DL6" s="648"/>
      <c r="DM6" s="648"/>
      <c r="DN6" s="648"/>
      <c r="DO6" s="648"/>
      <c r="DP6" s="649"/>
      <c r="DQ6" s="656">
        <v>55731</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825</v>
      </c>
      <c r="S7" s="648"/>
      <c r="T7" s="648"/>
      <c r="U7" s="648"/>
      <c r="V7" s="648"/>
      <c r="W7" s="648"/>
      <c r="X7" s="648"/>
      <c r="Y7" s="649"/>
      <c r="Z7" s="650">
        <v>0</v>
      </c>
      <c r="AA7" s="650"/>
      <c r="AB7" s="650"/>
      <c r="AC7" s="650"/>
      <c r="AD7" s="651">
        <v>825</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326000</v>
      </c>
      <c r="BH7" s="648"/>
      <c r="BI7" s="648"/>
      <c r="BJ7" s="648"/>
      <c r="BK7" s="648"/>
      <c r="BL7" s="648"/>
      <c r="BM7" s="648"/>
      <c r="BN7" s="649"/>
      <c r="BO7" s="650">
        <v>32.5</v>
      </c>
      <c r="BP7" s="650"/>
      <c r="BQ7" s="650"/>
      <c r="BR7" s="650"/>
      <c r="BS7" s="651" t="s">
        <v>129</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1875612</v>
      </c>
      <c r="CS7" s="648"/>
      <c r="CT7" s="648"/>
      <c r="CU7" s="648"/>
      <c r="CV7" s="648"/>
      <c r="CW7" s="648"/>
      <c r="CX7" s="648"/>
      <c r="CY7" s="649"/>
      <c r="CZ7" s="650">
        <v>26.1</v>
      </c>
      <c r="DA7" s="650"/>
      <c r="DB7" s="650"/>
      <c r="DC7" s="650"/>
      <c r="DD7" s="656">
        <v>7691</v>
      </c>
      <c r="DE7" s="648"/>
      <c r="DF7" s="648"/>
      <c r="DG7" s="648"/>
      <c r="DH7" s="648"/>
      <c r="DI7" s="648"/>
      <c r="DJ7" s="648"/>
      <c r="DK7" s="648"/>
      <c r="DL7" s="648"/>
      <c r="DM7" s="648"/>
      <c r="DN7" s="648"/>
      <c r="DO7" s="648"/>
      <c r="DP7" s="649"/>
      <c r="DQ7" s="656">
        <v>963669</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3112</v>
      </c>
      <c r="S8" s="648"/>
      <c r="T8" s="648"/>
      <c r="U8" s="648"/>
      <c r="V8" s="648"/>
      <c r="W8" s="648"/>
      <c r="X8" s="648"/>
      <c r="Y8" s="649"/>
      <c r="Z8" s="650">
        <v>0</v>
      </c>
      <c r="AA8" s="650"/>
      <c r="AB8" s="650"/>
      <c r="AC8" s="650"/>
      <c r="AD8" s="651">
        <v>3112</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14075</v>
      </c>
      <c r="BH8" s="648"/>
      <c r="BI8" s="648"/>
      <c r="BJ8" s="648"/>
      <c r="BK8" s="648"/>
      <c r="BL8" s="648"/>
      <c r="BM8" s="648"/>
      <c r="BN8" s="649"/>
      <c r="BO8" s="650">
        <v>1.4</v>
      </c>
      <c r="BP8" s="650"/>
      <c r="BQ8" s="650"/>
      <c r="BR8" s="650"/>
      <c r="BS8" s="656" t="s">
        <v>236</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1253274</v>
      </c>
      <c r="CS8" s="648"/>
      <c r="CT8" s="648"/>
      <c r="CU8" s="648"/>
      <c r="CV8" s="648"/>
      <c r="CW8" s="648"/>
      <c r="CX8" s="648"/>
      <c r="CY8" s="649"/>
      <c r="CZ8" s="650">
        <v>17.399999999999999</v>
      </c>
      <c r="DA8" s="650"/>
      <c r="DB8" s="650"/>
      <c r="DC8" s="650"/>
      <c r="DD8" s="656" t="s">
        <v>129</v>
      </c>
      <c r="DE8" s="648"/>
      <c r="DF8" s="648"/>
      <c r="DG8" s="648"/>
      <c r="DH8" s="648"/>
      <c r="DI8" s="648"/>
      <c r="DJ8" s="648"/>
      <c r="DK8" s="648"/>
      <c r="DL8" s="648"/>
      <c r="DM8" s="648"/>
      <c r="DN8" s="648"/>
      <c r="DO8" s="648"/>
      <c r="DP8" s="649"/>
      <c r="DQ8" s="656">
        <v>724962</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3628</v>
      </c>
      <c r="S9" s="648"/>
      <c r="T9" s="648"/>
      <c r="U9" s="648"/>
      <c r="V9" s="648"/>
      <c r="W9" s="648"/>
      <c r="X9" s="648"/>
      <c r="Y9" s="649"/>
      <c r="Z9" s="650">
        <v>0</v>
      </c>
      <c r="AA9" s="650"/>
      <c r="AB9" s="650"/>
      <c r="AC9" s="650"/>
      <c r="AD9" s="651">
        <v>3628</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273557</v>
      </c>
      <c r="BH9" s="648"/>
      <c r="BI9" s="648"/>
      <c r="BJ9" s="648"/>
      <c r="BK9" s="648"/>
      <c r="BL9" s="648"/>
      <c r="BM9" s="648"/>
      <c r="BN9" s="649"/>
      <c r="BO9" s="650">
        <v>27.3</v>
      </c>
      <c r="BP9" s="650"/>
      <c r="BQ9" s="650"/>
      <c r="BR9" s="650"/>
      <c r="BS9" s="656" t="s">
        <v>129</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527704</v>
      </c>
      <c r="CS9" s="648"/>
      <c r="CT9" s="648"/>
      <c r="CU9" s="648"/>
      <c r="CV9" s="648"/>
      <c r="CW9" s="648"/>
      <c r="CX9" s="648"/>
      <c r="CY9" s="649"/>
      <c r="CZ9" s="650">
        <v>7.3</v>
      </c>
      <c r="DA9" s="650"/>
      <c r="DB9" s="650"/>
      <c r="DC9" s="650"/>
      <c r="DD9" s="656">
        <v>22143</v>
      </c>
      <c r="DE9" s="648"/>
      <c r="DF9" s="648"/>
      <c r="DG9" s="648"/>
      <c r="DH9" s="648"/>
      <c r="DI9" s="648"/>
      <c r="DJ9" s="648"/>
      <c r="DK9" s="648"/>
      <c r="DL9" s="648"/>
      <c r="DM9" s="648"/>
      <c r="DN9" s="648"/>
      <c r="DO9" s="648"/>
      <c r="DP9" s="649"/>
      <c r="DQ9" s="656">
        <v>478603</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236</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21171</v>
      </c>
      <c r="BH10" s="648"/>
      <c r="BI10" s="648"/>
      <c r="BJ10" s="648"/>
      <c r="BK10" s="648"/>
      <c r="BL10" s="648"/>
      <c r="BM10" s="648"/>
      <c r="BN10" s="649"/>
      <c r="BO10" s="650">
        <v>2.1</v>
      </c>
      <c r="BP10" s="650"/>
      <c r="BQ10" s="650"/>
      <c r="BR10" s="650"/>
      <c r="BS10" s="656" t="s">
        <v>236</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1000</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182155</v>
      </c>
      <c r="S11" s="648"/>
      <c r="T11" s="648"/>
      <c r="U11" s="648"/>
      <c r="V11" s="648"/>
      <c r="W11" s="648"/>
      <c r="X11" s="648"/>
      <c r="Y11" s="649"/>
      <c r="Z11" s="652">
        <v>2.4</v>
      </c>
      <c r="AA11" s="653"/>
      <c r="AB11" s="653"/>
      <c r="AC11" s="665"/>
      <c r="AD11" s="656">
        <v>182155</v>
      </c>
      <c r="AE11" s="648"/>
      <c r="AF11" s="648"/>
      <c r="AG11" s="648"/>
      <c r="AH11" s="648"/>
      <c r="AI11" s="648"/>
      <c r="AJ11" s="648"/>
      <c r="AK11" s="649"/>
      <c r="AL11" s="652">
        <v>4.8</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17197</v>
      </c>
      <c r="BH11" s="648"/>
      <c r="BI11" s="648"/>
      <c r="BJ11" s="648"/>
      <c r="BK11" s="648"/>
      <c r="BL11" s="648"/>
      <c r="BM11" s="648"/>
      <c r="BN11" s="649"/>
      <c r="BO11" s="650">
        <v>1.7</v>
      </c>
      <c r="BP11" s="650"/>
      <c r="BQ11" s="650"/>
      <c r="BR11" s="650"/>
      <c r="BS11" s="656" t="s">
        <v>236</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732095</v>
      </c>
      <c r="CS11" s="648"/>
      <c r="CT11" s="648"/>
      <c r="CU11" s="648"/>
      <c r="CV11" s="648"/>
      <c r="CW11" s="648"/>
      <c r="CX11" s="648"/>
      <c r="CY11" s="649"/>
      <c r="CZ11" s="650">
        <v>10.199999999999999</v>
      </c>
      <c r="DA11" s="650"/>
      <c r="DB11" s="650"/>
      <c r="DC11" s="650"/>
      <c r="DD11" s="656">
        <v>215738</v>
      </c>
      <c r="DE11" s="648"/>
      <c r="DF11" s="648"/>
      <c r="DG11" s="648"/>
      <c r="DH11" s="648"/>
      <c r="DI11" s="648"/>
      <c r="DJ11" s="648"/>
      <c r="DK11" s="648"/>
      <c r="DL11" s="648"/>
      <c r="DM11" s="648"/>
      <c r="DN11" s="648"/>
      <c r="DO11" s="648"/>
      <c r="DP11" s="649"/>
      <c r="DQ11" s="656">
        <v>341437</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v>8875</v>
      </c>
      <c r="S12" s="648"/>
      <c r="T12" s="648"/>
      <c r="U12" s="648"/>
      <c r="V12" s="648"/>
      <c r="W12" s="648"/>
      <c r="X12" s="648"/>
      <c r="Y12" s="649"/>
      <c r="Z12" s="650">
        <v>0.1</v>
      </c>
      <c r="AA12" s="650"/>
      <c r="AB12" s="650"/>
      <c r="AC12" s="650"/>
      <c r="AD12" s="651">
        <v>8875</v>
      </c>
      <c r="AE12" s="651"/>
      <c r="AF12" s="651"/>
      <c r="AG12" s="651"/>
      <c r="AH12" s="651"/>
      <c r="AI12" s="651"/>
      <c r="AJ12" s="651"/>
      <c r="AK12" s="651"/>
      <c r="AL12" s="652">
        <v>0.2</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616661</v>
      </c>
      <c r="BH12" s="648"/>
      <c r="BI12" s="648"/>
      <c r="BJ12" s="648"/>
      <c r="BK12" s="648"/>
      <c r="BL12" s="648"/>
      <c r="BM12" s="648"/>
      <c r="BN12" s="649"/>
      <c r="BO12" s="650">
        <v>61.5</v>
      </c>
      <c r="BP12" s="650"/>
      <c r="BQ12" s="650"/>
      <c r="BR12" s="650"/>
      <c r="BS12" s="656">
        <v>83420</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591337</v>
      </c>
      <c r="CS12" s="648"/>
      <c r="CT12" s="648"/>
      <c r="CU12" s="648"/>
      <c r="CV12" s="648"/>
      <c r="CW12" s="648"/>
      <c r="CX12" s="648"/>
      <c r="CY12" s="649"/>
      <c r="CZ12" s="650">
        <v>8.1999999999999993</v>
      </c>
      <c r="DA12" s="650"/>
      <c r="DB12" s="650"/>
      <c r="DC12" s="650"/>
      <c r="DD12" s="656">
        <v>20398</v>
      </c>
      <c r="DE12" s="648"/>
      <c r="DF12" s="648"/>
      <c r="DG12" s="648"/>
      <c r="DH12" s="648"/>
      <c r="DI12" s="648"/>
      <c r="DJ12" s="648"/>
      <c r="DK12" s="648"/>
      <c r="DL12" s="648"/>
      <c r="DM12" s="648"/>
      <c r="DN12" s="648"/>
      <c r="DO12" s="648"/>
      <c r="DP12" s="649"/>
      <c r="DQ12" s="656">
        <v>285425</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236</v>
      </c>
      <c r="S13" s="648"/>
      <c r="T13" s="648"/>
      <c r="U13" s="648"/>
      <c r="V13" s="648"/>
      <c r="W13" s="648"/>
      <c r="X13" s="648"/>
      <c r="Y13" s="649"/>
      <c r="Z13" s="650" t="s">
        <v>129</v>
      </c>
      <c r="AA13" s="650"/>
      <c r="AB13" s="650"/>
      <c r="AC13" s="650"/>
      <c r="AD13" s="651" t="s">
        <v>236</v>
      </c>
      <c r="AE13" s="651"/>
      <c r="AF13" s="651"/>
      <c r="AG13" s="651"/>
      <c r="AH13" s="651"/>
      <c r="AI13" s="651"/>
      <c r="AJ13" s="651"/>
      <c r="AK13" s="651"/>
      <c r="AL13" s="652" t="s">
        <v>129</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616661</v>
      </c>
      <c r="BH13" s="648"/>
      <c r="BI13" s="648"/>
      <c r="BJ13" s="648"/>
      <c r="BK13" s="648"/>
      <c r="BL13" s="648"/>
      <c r="BM13" s="648"/>
      <c r="BN13" s="649"/>
      <c r="BO13" s="650">
        <v>61.5</v>
      </c>
      <c r="BP13" s="650"/>
      <c r="BQ13" s="650"/>
      <c r="BR13" s="650"/>
      <c r="BS13" s="656">
        <v>83420</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502110</v>
      </c>
      <c r="CS13" s="648"/>
      <c r="CT13" s="648"/>
      <c r="CU13" s="648"/>
      <c r="CV13" s="648"/>
      <c r="CW13" s="648"/>
      <c r="CX13" s="648"/>
      <c r="CY13" s="649"/>
      <c r="CZ13" s="650">
        <v>7</v>
      </c>
      <c r="DA13" s="650"/>
      <c r="DB13" s="650"/>
      <c r="DC13" s="650"/>
      <c r="DD13" s="656">
        <v>438621</v>
      </c>
      <c r="DE13" s="648"/>
      <c r="DF13" s="648"/>
      <c r="DG13" s="648"/>
      <c r="DH13" s="648"/>
      <c r="DI13" s="648"/>
      <c r="DJ13" s="648"/>
      <c r="DK13" s="648"/>
      <c r="DL13" s="648"/>
      <c r="DM13" s="648"/>
      <c r="DN13" s="648"/>
      <c r="DO13" s="648"/>
      <c r="DP13" s="649"/>
      <c r="DQ13" s="656">
        <v>134859</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236</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129</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32327</v>
      </c>
      <c r="BH14" s="648"/>
      <c r="BI14" s="648"/>
      <c r="BJ14" s="648"/>
      <c r="BK14" s="648"/>
      <c r="BL14" s="648"/>
      <c r="BM14" s="648"/>
      <c r="BN14" s="649"/>
      <c r="BO14" s="650">
        <v>3.2</v>
      </c>
      <c r="BP14" s="650"/>
      <c r="BQ14" s="650"/>
      <c r="BR14" s="650"/>
      <c r="BS14" s="656" t="s">
        <v>236</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305533</v>
      </c>
      <c r="CS14" s="648"/>
      <c r="CT14" s="648"/>
      <c r="CU14" s="648"/>
      <c r="CV14" s="648"/>
      <c r="CW14" s="648"/>
      <c r="CX14" s="648"/>
      <c r="CY14" s="649"/>
      <c r="CZ14" s="650">
        <v>4.2</v>
      </c>
      <c r="DA14" s="650"/>
      <c r="DB14" s="650"/>
      <c r="DC14" s="650"/>
      <c r="DD14" s="656">
        <v>67581</v>
      </c>
      <c r="DE14" s="648"/>
      <c r="DF14" s="648"/>
      <c r="DG14" s="648"/>
      <c r="DH14" s="648"/>
      <c r="DI14" s="648"/>
      <c r="DJ14" s="648"/>
      <c r="DK14" s="648"/>
      <c r="DL14" s="648"/>
      <c r="DM14" s="648"/>
      <c r="DN14" s="648"/>
      <c r="DO14" s="648"/>
      <c r="DP14" s="649"/>
      <c r="DQ14" s="656">
        <v>249287</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139</v>
      </c>
      <c r="AA15" s="650"/>
      <c r="AB15" s="650"/>
      <c r="AC15" s="650"/>
      <c r="AD15" s="651" t="s">
        <v>236</v>
      </c>
      <c r="AE15" s="651"/>
      <c r="AF15" s="651"/>
      <c r="AG15" s="651"/>
      <c r="AH15" s="651"/>
      <c r="AI15" s="651"/>
      <c r="AJ15" s="651"/>
      <c r="AK15" s="651"/>
      <c r="AL15" s="652" t="s">
        <v>129</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27423</v>
      </c>
      <c r="BH15" s="648"/>
      <c r="BI15" s="648"/>
      <c r="BJ15" s="648"/>
      <c r="BK15" s="648"/>
      <c r="BL15" s="648"/>
      <c r="BM15" s="648"/>
      <c r="BN15" s="649"/>
      <c r="BO15" s="650">
        <v>2.7</v>
      </c>
      <c r="BP15" s="650"/>
      <c r="BQ15" s="650"/>
      <c r="BR15" s="650"/>
      <c r="BS15" s="656" t="s">
        <v>129</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645770</v>
      </c>
      <c r="CS15" s="648"/>
      <c r="CT15" s="648"/>
      <c r="CU15" s="648"/>
      <c r="CV15" s="648"/>
      <c r="CW15" s="648"/>
      <c r="CX15" s="648"/>
      <c r="CY15" s="649"/>
      <c r="CZ15" s="650">
        <v>9</v>
      </c>
      <c r="DA15" s="650"/>
      <c r="DB15" s="650"/>
      <c r="DC15" s="650"/>
      <c r="DD15" s="656">
        <v>96362</v>
      </c>
      <c r="DE15" s="648"/>
      <c r="DF15" s="648"/>
      <c r="DG15" s="648"/>
      <c r="DH15" s="648"/>
      <c r="DI15" s="648"/>
      <c r="DJ15" s="648"/>
      <c r="DK15" s="648"/>
      <c r="DL15" s="648"/>
      <c r="DM15" s="648"/>
      <c r="DN15" s="648"/>
      <c r="DO15" s="648"/>
      <c r="DP15" s="649"/>
      <c r="DQ15" s="656">
        <v>479784</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6661</v>
      </c>
      <c r="S16" s="648"/>
      <c r="T16" s="648"/>
      <c r="U16" s="648"/>
      <c r="V16" s="648"/>
      <c r="W16" s="648"/>
      <c r="X16" s="648"/>
      <c r="Y16" s="649"/>
      <c r="Z16" s="650">
        <v>0.1</v>
      </c>
      <c r="AA16" s="650"/>
      <c r="AB16" s="650"/>
      <c r="AC16" s="650"/>
      <c r="AD16" s="651">
        <v>6661</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236</v>
      </c>
      <c r="BP16" s="650"/>
      <c r="BQ16" s="650"/>
      <c r="BR16" s="650"/>
      <c r="BS16" s="656" t="s">
        <v>129</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47468</v>
      </c>
      <c r="CS16" s="648"/>
      <c r="CT16" s="648"/>
      <c r="CU16" s="648"/>
      <c r="CV16" s="648"/>
      <c r="CW16" s="648"/>
      <c r="CX16" s="648"/>
      <c r="CY16" s="649"/>
      <c r="CZ16" s="650">
        <v>0.7</v>
      </c>
      <c r="DA16" s="650"/>
      <c r="DB16" s="650"/>
      <c r="DC16" s="650"/>
      <c r="DD16" s="656" t="s">
        <v>129</v>
      </c>
      <c r="DE16" s="648"/>
      <c r="DF16" s="648"/>
      <c r="DG16" s="648"/>
      <c r="DH16" s="648"/>
      <c r="DI16" s="648"/>
      <c r="DJ16" s="648"/>
      <c r="DK16" s="648"/>
      <c r="DL16" s="648"/>
      <c r="DM16" s="648"/>
      <c r="DN16" s="648"/>
      <c r="DO16" s="648"/>
      <c r="DP16" s="649"/>
      <c r="DQ16" s="656">
        <v>27690</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1687</v>
      </c>
      <c r="S17" s="648"/>
      <c r="T17" s="648"/>
      <c r="U17" s="648"/>
      <c r="V17" s="648"/>
      <c r="W17" s="648"/>
      <c r="X17" s="648"/>
      <c r="Y17" s="649"/>
      <c r="Z17" s="650">
        <v>0</v>
      </c>
      <c r="AA17" s="650"/>
      <c r="AB17" s="650"/>
      <c r="AC17" s="650"/>
      <c r="AD17" s="651">
        <v>1687</v>
      </c>
      <c r="AE17" s="651"/>
      <c r="AF17" s="651"/>
      <c r="AG17" s="651"/>
      <c r="AH17" s="651"/>
      <c r="AI17" s="651"/>
      <c r="AJ17" s="651"/>
      <c r="AK17" s="651"/>
      <c r="AL17" s="652">
        <v>0</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236</v>
      </c>
      <c r="BP17" s="650"/>
      <c r="BQ17" s="650"/>
      <c r="BR17" s="650"/>
      <c r="BS17" s="656" t="s">
        <v>129</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656267</v>
      </c>
      <c r="CS17" s="648"/>
      <c r="CT17" s="648"/>
      <c r="CU17" s="648"/>
      <c r="CV17" s="648"/>
      <c r="CW17" s="648"/>
      <c r="CX17" s="648"/>
      <c r="CY17" s="649"/>
      <c r="CZ17" s="650">
        <v>9.1</v>
      </c>
      <c r="DA17" s="650"/>
      <c r="DB17" s="650"/>
      <c r="DC17" s="650"/>
      <c r="DD17" s="656" t="s">
        <v>236</v>
      </c>
      <c r="DE17" s="648"/>
      <c r="DF17" s="648"/>
      <c r="DG17" s="648"/>
      <c r="DH17" s="648"/>
      <c r="DI17" s="648"/>
      <c r="DJ17" s="648"/>
      <c r="DK17" s="648"/>
      <c r="DL17" s="648"/>
      <c r="DM17" s="648"/>
      <c r="DN17" s="648"/>
      <c r="DO17" s="648"/>
      <c r="DP17" s="649"/>
      <c r="DQ17" s="656">
        <v>656267</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5870</v>
      </c>
      <c r="S18" s="648"/>
      <c r="T18" s="648"/>
      <c r="U18" s="648"/>
      <c r="V18" s="648"/>
      <c r="W18" s="648"/>
      <c r="X18" s="648"/>
      <c r="Y18" s="649"/>
      <c r="Z18" s="650">
        <v>0.1</v>
      </c>
      <c r="AA18" s="650"/>
      <c r="AB18" s="650"/>
      <c r="AC18" s="650"/>
      <c r="AD18" s="651">
        <v>5870</v>
      </c>
      <c r="AE18" s="651"/>
      <c r="AF18" s="651"/>
      <c r="AG18" s="651"/>
      <c r="AH18" s="651"/>
      <c r="AI18" s="651"/>
      <c r="AJ18" s="651"/>
      <c r="AK18" s="651"/>
      <c r="AL18" s="652">
        <v>0.2</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236</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236</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1557</v>
      </c>
      <c r="S19" s="648"/>
      <c r="T19" s="648"/>
      <c r="U19" s="648"/>
      <c r="V19" s="648"/>
      <c r="W19" s="648"/>
      <c r="X19" s="648"/>
      <c r="Y19" s="649"/>
      <c r="Z19" s="650">
        <v>0</v>
      </c>
      <c r="AA19" s="650"/>
      <c r="AB19" s="650"/>
      <c r="AC19" s="650"/>
      <c r="AD19" s="651">
        <v>1557</v>
      </c>
      <c r="AE19" s="651"/>
      <c r="AF19" s="651"/>
      <c r="AG19" s="651"/>
      <c r="AH19" s="651"/>
      <c r="AI19" s="651"/>
      <c r="AJ19" s="651"/>
      <c r="AK19" s="651"/>
      <c r="AL19" s="652">
        <v>0</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236</v>
      </c>
      <c r="BH19" s="648"/>
      <c r="BI19" s="648"/>
      <c r="BJ19" s="648"/>
      <c r="BK19" s="648"/>
      <c r="BL19" s="648"/>
      <c r="BM19" s="648"/>
      <c r="BN19" s="649"/>
      <c r="BO19" s="650" t="s">
        <v>129</v>
      </c>
      <c r="BP19" s="650"/>
      <c r="BQ19" s="650"/>
      <c r="BR19" s="650"/>
      <c r="BS19" s="656" t="s">
        <v>236</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139</v>
      </c>
      <c r="CS19" s="648"/>
      <c r="CT19" s="648"/>
      <c r="CU19" s="648"/>
      <c r="CV19" s="648"/>
      <c r="CW19" s="648"/>
      <c r="CX19" s="648"/>
      <c r="CY19" s="649"/>
      <c r="CZ19" s="650" t="s">
        <v>129</v>
      </c>
      <c r="DA19" s="650"/>
      <c r="DB19" s="650"/>
      <c r="DC19" s="650"/>
      <c r="DD19" s="656" t="s">
        <v>236</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3435</v>
      </c>
      <c r="S20" s="648"/>
      <c r="T20" s="648"/>
      <c r="U20" s="648"/>
      <c r="V20" s="648"/>
      <c r="W20" s="648"/>
      <c r="X20" s="648"/>
      <c r="Y20" s="649"/>
      <c r="Z20" s="650">
        <v>0</v>
      </c>
      <c r="AA20" s="650"/>
      <c r="AB20" s="650"/>
      <c r="AC20" s="650"/>
      <c r="AD20" s="651">
        <v>3435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236</v>
      </c>
      <c r="BH20" s="648"/>
      <c r="BI20" s="648"/>
      <c r="BJ20" s="648"/>
      <c r="BK20" s="648"/>
      <c r="BL20" s="648"/>
      <c r="BM20" s="648"/>
      <c r="BN20" s="649"/>
      <c r="BO20" s="650" t="s">
        <v>236</v>
      </c>
      <c r="BP20" s="650"/>
      <c r="BQ20" s="650"/>
      <c r="BR20" s="650"/>
      <c r="BS20" s="656" t="s">
        <v>139</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7193901</v>
      </c>
      <c r="CS20" s="648"/>
      <c r="CT20" s="648"/>
      <c r="CU20" s="648"/>
      <c r="CV20" s="648"/>
      <c r="CW20" s="648"/>
      <c r="CX20" s="648"/>
      <c r="CY20" s="649"/>
      <c r="CZ20" s="650">
        <v>100</v>
      </c>
      <c r="DA20" s="650"/>
      <c r="DB20" s="650"/>
      <c r="DC20" s="650"/>
      <c r="DD20" s="656">
        <v>868534</v>
      </c>
      <c r="DE20" s="648"/>
      <c r="DF20" s="648"/>
      <c r="DG20" s="648"/>
      <c r="DH20" s="648"/>
      <c r="DI20" s="648"/>
      <c r="DJ20" s="648"/>
      <c r="DK20" s="648"/>
      <c r="DL20" s="648"/>
      <c r="DM20" s="648"/>
      <c r="DN20" s="648"/>
      <c r="DO20" s="648"/>
      <c r="DP20" s="649"/>
      <c r="DQ20" s="656">
        <v>4397714</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878</v>
      </c>
      <c r="S21" s="648"/>
      <c r="T21" s="648"/>
      <c r="U21" s="648"/>
      <c r="V21" s="648"/>
      <c r="W21" s="648"/>
      <c r="X21" s="648"/>
      <c r="Y21" s="649"/>
      <c r="Z21" s="650">
        <v>0</v>
      </c>
      <c r="AA21" s="650"/>
      <c r="AB21" s="650"/>
      <c r="AC21" s="650"/>
      <c r="AD21" s="651">
        <v>878</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236</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2691290</v>
      </c>
      <c r="S22" s="648"/>
      <c r="T22" s="648"/>
      <c r="U22" s="648"/>
      <c r="V22" s="648"/>
      <c r="W22" s="648"/>
      <c r="X22" s="648"/>
      <c r="Y22" s="649"/>
      <c r="Z22" s="650">
        <v>35.299999999999997</v>
      </c>
      <c r="AA22" s="650"/>
      <c r="AB22" s="650"/>
      <c r="AC22" s="650"/>
      <c r="AD22" s="651">
        <v>2454020</v>
      </c>
      <c r="AE22" s="651"/>
      <c r="AF22" s="651"/>
      <c r="AG22" s="651"/>
      <c r="AH22" s="651"/>
      <c r="AI22" s="651"/>
      <c r="AJ22" s="651"/>
      <c r="AK22" s="651"/>
      <c r="AL22" s="652">
        <v>64.7</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236</v>
      </c>
      <c r="BP22" s="650"/>
      <c r="BQ22" s="650"/>
      <c r="BR22" s="650"/>
      <c r="BS22" s="656" t="s">
        <v>129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2454020</v>
      </c>
      <c r="S23" s="648"/>
      <c r="T23" s="648"/>
      <c r="U23" s="648"/>
      <c r="V23" s="648"/>
      <c r="W23" s="648"/>
      <c r="X23" s="648"/>
      <c r="Y23" s="649"/>
      <c r="Z23" s="650">
        <v>32.200000000000003</v>
      </c>
      <c r="AA23" s="650"/>
      <c r="AB23" s="650"/>
      <c r="AC23" s="650"/>
      <c r="AD23" s="651">
        <v>2454020</v>
      </c>
      <c r="AE23" s="651"/>
      <c r="AF23" s="651"/>
      <c r="AG23" s="651"/>
      <c r="AH23" s="651"/>
      <c r="AI23" s="651"/>
      <c r="AJ23" s="651"/>
      <c r="AK23" s="651"/>
      <c r="AL23" s="652">
        <v>64.7</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236</v>
      </c>
      <c r="BP23" s="650"/>
      <c r="BQ23" s="650"/>
      <c r="BR23" s="650"/>
      <c r="BS23" s="656" t="s">
        <v>129</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237270</v>
      </c>
      <c r="S24" s="648"/>
      <c r="T24" s="648"/>
      <c r="U24" s="648"/>
      <c r="V24" s="648"/>
      <c r="W24" s="648"/>
      <c r="X24" s="648"/>
      <c r="Y24" s="649"/>
      <c r="Z24" s="650">
        <v>3.1</v>
      </c>
      <c r="AA24" s="650"/>
      <c r="AB24" s="650"/>
      <c r="AC24" s="650"/>
      <c r="AD24" s="651" t="s">
        <v>129</v>
      </c>
      <c r="AE24" s="651"/>
      <c r="AF24" s="651"/>
      <c r="AG24" s="651"/>
      <c r="AH24" s="651"/>
      <c r="AI24" s="651"/>
      <c r="AJ24" s="651"/>
      <c r="AK24" s="651"/>
      <c r="AL24" s="652" t="s">
        <v>236</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236</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2220028</v>
      </c>
      <c r="CS24" s="637"/>
      <c r="CT24" s="637"/>
      <c r="CU24" s="637"/>
      <c r="CV24" s="637"/>
      <c r="CW24" s="637"/>
      <c r="CX24" s="637"/>
      <c r="CY24" s="638"/>
      <c r="CZ24" s="641">
        <v>30.9</v>
      </c>
      <c r="DA24" s="642"/>
      <c r="DB24" s="642"/>
      <c r="DC24" s="661"/>
      <c r="DD24" s="686">
        <v>1800800</v>
      </c>
      <c r="DE24" s="637"/>
      <c r="DF24" s="637"/>
      <c r="DG24" s="637"/>
      <c r="DH24" s="637"/>
      <c r="DI24" s="637"/>
      <c r="DJ24" s="637"/>
      <c r="DK24" s="638"/>
      <c r="DL24" s="686">
        <v>1790857</v>
      </c>
      <c r="DM24" s="637"/>
      <c r="DN24" s="637"/>
      <c r="DO24" s="637"/>
      <c r="DP24" s="637"/>
      <c r="DQ24" s="637"/>
      <c r="DR24" s="637"/>
      <c r="DS24" s="637"/>
      <c r="DT24" s="637"/>
      <c r="DU24" s="637"/>
      <c r="DV24" s="638"/>
      <c r="DW24" s="641">
        <v>46.3</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236</v>
      </c>
      <c r="S25" s="648"/>
      <c r="T25" s="648"/>
      <c r="U25" s="648"/>
      <c r="V25" s="648"/>
      <c r="W25" s="648"/>
      <c r="X25" s="648"/>
      <c r="Y25" s="649"/>
      <c r="Z25" s="650" t="s">
        <v>236</v>
      </c>
      <c r="AA25" s="650"/>
      <c r="AB25" s="650"/>
      <c r="AC25" s="650"/>
      <c r="AD25" s="651" t="s">
        <v>236</v>
      </c>
      <c r="AE25" s="651"/>
      <c r="AF25" s="651"/>
      <c r="AG25" s="651"/>
      <c r="AH25" s="651"/>
      <c r="AI25" s="651"/>
      <c r="AJ25" s="651"/>
      <c r="AK25" s="651"/>
      <c r="AL25" s="652" t="s">
        <v>129</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236</v>
      </c>
      <c r="BP25" s="650"/>
      <c r="BQ25" s="650"/>
      <c r="BR25" s="650"/>
      <c r="BS25" s="656" t="s">
        <v>236</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1059685</v>
      </c>
      <c r="CS25" s="683"/>
      <c r="CT25" s="683"/>
      <c r="CU25" s="683"/>
      <c r="CV25" s="683"/>
      <c r="CW25" s="683"/>
      <c r="CX25" s="683"/>
      <c r="CY25" s="684"/>
      <c r="CZ25" s="652">
        <v>14.7</v>
      </c>
      <c r="DA25" s="681"/>
      <c r="DB25" s="681"/>
      <c r="DC25" s="685"/>
      <c r="DD25" s="656">
        <v>990502</v>
      </c>
      <c r="DE25" s="683"/>
      <c r="DF25" s="683"/>
      <c r="DG25" s="683"/>
      <c r="DH25" s="683"/>
      <c r="DI25" s="683"/>
      <c r="DJ25" s="683"/>
      <c r="DK25" s="684"/>
      <c r="DL25" s="656">
        <v>988425</v>
      </c>
      <c r="DM25" s="683"/>
      <c r="DN25" s="683"/>
      <c r="DO25" s="683"/>
      <c r="DP25" s="683"/>
      <c r="DQ25" s="683"/>
      <c r="DR25" s="683"/>
      <c r="DS25" s="683"/>
      <c r="DT25" s="683"/>
      <c r="DU25" s="683"/>
      <c r="DV25" s="684"/>
      <c r="DW25" s="652">
        <v>25.5</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4027347</v>
      </c>
      <c r="S26" s="648"/>
      <c r="T26" s="648"/>
      <c r="U26" s="648"/>
      <c r="V26" s="648"/>
      <c r="W26" s="648"/>
      <c r="X26" s="648"/>
      <c r="Y26" s="649"/>
      <c r="Z26" s="650">
        <v>52.8</v>
      </c>
      <c r="AA26" s="650"/>
      <c r="AB26" s="650"/>
      <c r="AC26" s="650"/>
      <c r="AD26" s="651">
        <v>3790077</v>
      </c>
      <c r="AE26" s="651"/>
      <c r="AF26" s="651"/>
      <c r="AG26" s="651"/>
      <c r="AH26" s="651"/>
      <c r="AI26" s="651"/>
      <c r="AJ26" s="651"/>
      <c r="AK26" s="651"/>
      <c r="AL26" s="652">
        <v>100</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236</v>
      </c>
      <c r="BP26" s="650"/>
      <c r="BQ26" s="650"/>
      <c r="BR26" s="650"/>
      <c r="BS26" s="656" t="s">
        <v>129</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646329</v>
      </c>
      <c r="CS26" s="648"/>
      <c r="CT26" s="648"/>
      <c r="CU26" s="648"/>
      <c r="CV26" s="648"/>
      <c r="CW26" s="648"/>
      <c r="CX26" s="648"/>
      <c r="CY26" s="649"/>
      <c r="CZ26" s="652">
        <v>9</v>
      </c>
      <c r="DA26" s="681"/>
      <c r="DB26" s="681"/>
      <c r="DC26" s="685"/>
      <c r="DD26" s="656">
        <v>590794</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1101</v>
      </c>
      <c r="S27" s="648"/>
      <c r="T27" s="648"/>
      <c r="U27" s="648"/>
      <c r="V27" s="648"/>
      <c r="W27" s="648"/>
      <c r="X27" s="648"/>
      <c r="Y27" s="649"/>
      <c r="Z27" s="650">
        <v>0</v>
      </c>
      <c r="AA27" s="650"/>
      <c r="AB27" s="650"/>
      <c r="AC27" s="650"/>
      <c r="AD27" s="651">
        <v>1101</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1002411</v>
      </c>
      <c r="BH27" s="648"/>
      <c r="BI27" s="648"/>
      <c r="BJ27" s="648"/>
      <c r="BK27" s="648"/>
      <c r="BL27" s="648"/>
      <c r="BM27" s="648"/>
      <c r="BN27" s="649"/>
      <c r="BO27" s="650">
        <v>100</v>
      </c>
      <c r="BP27" s="650"/>
      <c r="BQ27" s="650"/>
      <c r="BR27" s="650"/>
      <c r="BS27" s="656">
        <v>83420</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504076</v>
      </c>
      <c r="CS27" s="683"/>
      <c r="CT27" s="683"/>
      <c r="CU27" s="683"/>
      <c r="CV27" s="683"/>
      <c r="CW27" s="683"/>
      <c r="CX27" s="683"/>
      <c r="CY27" s="684"/>
      <c r="CZ27" s="652">
        <v>7</v>
      </c>
      <c r="DA27" s="681"/>
      <c r="DB27" s="681"/>
      <c r="DC27" s="685"/>
      <c r="DD27" s="656">
        <v>154031</v>
      </c>
      <c r="DE27" s="683"/>
      <c r="DF27" s="683"/>
      <c r="DG27" s="683"/>
      <c r="DH27" s="683"/>
      <c r="DI27" s="683"/>
      <c r="DJ27" s="683"/>
      <c r="DK27" s="684"/>
      <c r="DL27" s="656">
        <v>146165</v>
      </c>
      <c r="DM27" s="683"/>
      <c r="DN27" s="683"/>
      <c r="DO27" s="683"/>
      <c r="DP27" s="683"/>
      <c r="DQ27" s="683"/>
      <c r="DR27" s="683"/>
      <c r="DS27" s="683"/>
      <c r="DT27" s="683"/>
      <c r="DU27" s="683"/>
      <c r="DV27" s="684"/>
      <c r="DW27" s="652">
        <v>3.8</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14149</v>
      </c>
      <c r="S28" s="648"/>
      <c r="T28" s="648"/>
      <c r="U28" s="648"/>
      <c r="V28" s="648"/>
      <c r="W28" s="648"/>
      <c r="X28" s="648"/>
      <c r="Y28" s="649"/>
      <c r="Z28" s="650">
        <v>0.2</v>
      </c>
      <c r="AA28" s="650"/>
      <c r="AB28" s="650"/>
      <c r="AC28" s="650"/>
      <c r="AD28" s="651" t="s">
        <v>129</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656267</v>
      </c>
      <c r="CS28" s="648"/>
      <c r="CT28" s="648"/>
      <c r="CU28" s="648"/>
      <c r="CV28" s="648"/>
      <c r="CW28" s="648"/>
      <c r="CX28" s="648"/>
      <c r="CY28" s="649"/>
      <c r="CZ28" s="652">
        <v>9.1</v>
      </c>
      <c r="DA28" s="681"/>
      <c r="DB28" s="681"/>
      <c r="DC28" s="685"/>
      <c r="DD28" s="656">
        <v>656267</v>
      </c>
      <c r="DE28" s="648"/>
      <c r="DF28" s="648"/>
      <c r="DG28" s="648"/>
      <c r="DH28" s="648"/>
      <c r="DI28" s="648"/>
      <c r="DJ28" s="648"/>
      <c r="DK28" s="649"/>
      <c r="DL28" s="656">
        <v>656267</v>
      </c>
      <c r="DM28" s="648"/>
      <c r="DN28" s="648"/>
      <c r="DO28" s="648"/>
      <c r="DP28" s="648"/>
      <c r="DQ28" s="648"/>
      <c r="DR28" s="648"/>
      <c r="DS28" s="648"/>
      <c r="DT28" s="648"/>
      <c r="DU28" s="648"/>
      <c r="DV28" s="649"/>
      <c r="DW28" s="652">
        <v>17</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65416</v>
      </c>
      <c r="S29" s="648"/>
      <c r="T29" s="648"/>
      <c r="U29" s="648"/>
      <c r="V29" s="648"/>
      <c r="W29" s="648"/>
      <c r="X29" s="648"/>
      <c r="Y29" s="649"/>
      <c r="Z29" s="650">
        <v>0.9</v>
      </c>
      <c r="AA29" s="650"/>
      <c r="AB29" s="650"/>
      <c r="AC29" s="650"/>
      <c r="AD29" s="651" t="s">
        <v>129</v>
      </c>
      <c r="AE29" s="651"/>
      <c r="AF29" s="651"/>
      <c r="AG29" s="651"/>
      <c r="AH29" s="651"/>
      <c r="AI29" s="651"/>
      <c r="AJ29" s="651"/>
      <c r="AK29" s="651"/>
      <c r="AL29" s="652" t="s">
        <v>236</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306</v>
      </c>
      <c r="CE29" s="692"/>
      <c r="CF29" s="662" t="s">
        <v>307</v>
      </c>
      <c r="CG29" s="663"/>
      <c r="CH29" s="663"/>
      <c r="CI29" s="663"/>
      <c r="CJ29" s="663"/>
      <c r="CK29" s="663"/>
      <c r="CL29" s="663"/>
      <c r="CM29" s="663"/>
      <c r="CN29" s="663"/>
      <c r="CO29" s="663"/>
      <c r="CP29" s="663"/>
      <c r="CQ29" s="664"/>
      <c r="CR29" s="647">
        <v>656260</v>
      </c>
      <c r="CS29" s="683"/>
      <c r="CT29" s="683"/>
      <c r="CU29" s="683"/>
      <c r="CV29" s="683"/>
      <c r="CW29" s="683"/>
      <c r="CX29" s="683"/>
      <c r="CY29" s="684"/>
      <c r="CZ29" s="652">
        <v>9.1</v>
      </c>
      <c r="DA29" s="681"/>
      <c r="DB29" s="681"/>
      <c r="DC29" s="685"/>
      <c r="DD29" s="656">
        <v>656260</v>
      </c>
      <c r="DE29" s="683"/>
      <c r="DF29" s="683"/>
      <c r="DG29" s="683"/>
      <c r="DH29" s="683"/>
      <c r="DI29" s="683"/>
      <c r="DJ29" s="683"/>
      <c r="DK29" s="684"/>
      <c r="DL29" s="656">
        <v>656260</v>
      </c>
      <c r="DM29" s="683"/>
      <c r="DN29" s="683"/>
      <c r="DO29" s="683"/>
      <c r="DP29" s="683"/>
      <c r="DQ29" s="683"/>
      <c r="DR29" s="683"/>
      <c r="DS29" s="683"/>
      <c r="DT29" s="683"/>
      <c r="DU29" s="683"/>
      <c r="DV29" s="684"/>
      <c r="DW29" s="652">
        <v>17</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27654</v>
      </c>
      <c r="S30" s="648"/>
      <c r="T30" s="648"/>
      <c r="U30" s="648"/>
      <c r="V30" s="648"/>
      <c r="W30" s="648"/>
      <c r="X30" s="648"/>
      <c r="Y30" s="649"/>
      <c r="Z30" s="650">
        <v>0.4</v>
      </c>
      <c r="AA30" s="650"/>
      <c r="AB30" s="650"/>
      <c r="AC30" s="650"/>
      <c r="AD30" s="651" t="s">
        <v>129</v>
      </c>
      <c r="AE30" s="651"/>
      <c r="AF30" s="651"/>
      <c r="AG30" s="651"/>
      <c r="AH30" s="651"/>
      <c r="AI30" s="651"/>
      <c r="AJ30" s="651"/>
      <c r="AK30" s="651"/>
      <c r="AL30" s="652" t="s">
        <v>139</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93"/>
      <c r="CE30" s="694"/>
      <c r="CF30" s="662" t="s">
        <v>311</v>
      </c>
      <c r="CG30" s="663"/>
      <c r="CH30" s="663"/>
      <c r="CI30" s="663"/>
      <c r="CJ30" s="663"/>
      <c r="CK30" s="663"/>
      <c r="CL30" s="663"/>
      <c r="CM30" s="663"/>
      <c r="CN30" s="663"/>
      <c r="CO30" s="663"/>
      <c r="CP30" s="663"/>
      <c r="CQ30" s="664"/>
      <c r="CR30" s="647">
        <v>639674</v>
      </c>
      <c r="CS30" s="648"/>
      <c r="CT30" s="648"/>
      <c r="CU30" s="648"/>
      <c r="CV30" s="648"/>
      <c r="CW30" s="648"/>
      <c r="CX30" s="648"/>
      <c r="CY30" s="649"/>
      <c r="CZ30" s="652">
        <v>8.9</v>
      </c>
      <c r="DA30" s="681"/>
      <c r="DB30" s="681"/>
      <c r="DC30" s="685"/>
      <c r="DD30" s="656">
        <v>639674</v>
      </c>
      <c r="DE30" s="648"/>
      <c r="DF30" s="648"/>
      <c r="DG30" s="648"/>
      <c r="DH30" s="648"/>
      <c r="DI30" s="648"/>
      <c r="DJ30" s="648"/>
      <c r="DK30" s="649"/>
      <c r="DL30" s="656">
        <v>639674</v>
      </c>
      <c r="DM30" s="648"/>
      <c r="DN30" s="648"/>
      <c r="DO30" s="648"/>
      <c r="DP30" s="648"/>
      <c r="DQ30" s="648"/>
      <c r="DR30" s="648"/>
      <c r="DS30" s="648"/>
      <c r="DT30" s="648"/>
      <c r="DU30" s="648"/>
      <c r="DV30" s="649"/>
      <c r="DW30" s="652">
        <v>16.5</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1571205</v>
      </c>
      <c r="S31" s="648"/>
      <c r="T31" s="648"/>
      <c r="U31" s="648"/>
      <c r="V31" s="648"/>
      <c r="W31" s="648"/>
      <c r="X31" s="648"/>
      <c r="Y31" s="649"/>
      <c r="Z31" s="650">
        <v>20.6</v>
      </c>
      <c r="AA31" s="650"/>
      <c r="AB31" s="650"/>
      <c r="AC31" s="650"/>
      <c r="AD31" s="651" t="s">
        <v>129</v>
      </c>
      <c r="AE31" s="651"/>
      <c r="AF31" s="651"/>
      <c r="AG31" s="651"/>
      <c r="AH31" s="651"/>
      <c r="AI31" s="651"/>
      <c r="AJ31" s="651"/>
      <c r="AK31" s="651"/>
      <c r="AL31" s="652" t="s">
        <v>236</v>
      </c>
      <c r="AM31" s="653"/>
      <c r="AN31" s="653"/>
      <c r="AO31" s="654"/>
      <c r="AP31" s="704" t="s">
        <v>313</v>
      </c>
      <c r="AQ31" s="705"/>
      <c r="AR31" s="705"/>
      <c r="AS31" s="705"/>
      <c r="AT31" s="710" t="s">
        <v>314</v>
      </c>
      <c r="AU31" s="231"/>
      <c r="AV31" s="231"/>
      <c r="AW31" s="231"/>
      <c r="AX31" s="633" t="s">
        <v>188</v>
      </c>
      <c r="AY31" s="634"/>
      <c r="AZ31" s="634"/>
      <c r="BA31" s="634"/>
      <c r="BB31" s="634"/>
      <c r="BC31" s="634"/>
      <c r="BD31" s="634"/>
      <c r="BE31" s="634"/>
      <c r="BF31" s="635"/>
      <c r="BG31" s="715">
        <v>99.3</v>
      </c>
      <c r="BH31" s="702"/>
      <c r="BI31" s="702"/>
      <c r="BJ31" s="702"/>
      <c r="BK31" s="702"/>
      <c r="BL31" s="702"/>
      <c r="BM31" s="642">
        <v>93.9</v>
      </c>
      <c r="BN31" s="702"/>
      <c r="BO31" s="702"/>
      <c r="BP31" s="702"/>
      <c r="BQ31" s="703"/>
      <c r="BR31" s="715">
        <v>99.3</v>
      </c>
      <c r="BS31" s="702"/>
      <c r="BT31" s="702"/>
      <c r="BU31" s="702"/>
      <c r="BV31" s="702"/>
      <c r="BW31" s="702"/>
      <c r="BX31" s="642">
        <v>93.7</v>
      </c>
      <c r="BY31" s="702"/>
      <c r="BZ31" s="702"/>
      <c r="CA31" s="702"/>
      <c r="CB31" s="703"/>
      <c r="CD31" s="693"/>
      <c r="CE31" s="694"/>
      <c r="CF31" s="662" t="s">
        <v>315</v>
      </c>
      <c r="CG31" s="663"/>
      <c r="CH31" s="663"/>
      <c r="CI31" s="663"/>
      <c r="CJ31" s="663"/>
      <c r="CK31" s="663"/>
      <c r="CL31" s="663"/>
      <c r="CM31" s="663"/>
      <c r="CN31" s="663"/>
      <c r="CO31" s="663"/>
      <c r="CP31" s="663"/>
      <c r="CQ31" s="664"/>
      <c r="CR31" s="647">
        <v>16586</v>
      </c>
      <c r="CS31" s="683"/>
      <c r="CT31" s="683"/>
      <c r="CU31" s="683"/>
      <c r="CV31" s="683"/>
      <c r="CW31" s="683"/>
      <c r="CX31" s="683"/>
      <c r="CY31" s="684"/>
      <c r="CZ31" s="652">
        <v>0.2</v>
      </c>
      <c r="DA31" s="681"/>
      <c r="DB31" s="681"/>
      <c r="DC31" s="685"/>
      <c r="DD31" s="656">
        <v>16586</v>
      </c>
      <c r="DE31" s="683"/>
      <c r="DF31" s="683"/>
      <c r="DG31" s="683"/>
      <c r="DH31" s="683"/>
      <c r="DI31" s="683"/>
      <c r="DJ31" s="683"/>
      <c r="DK31" s="684"/>
      <c r="DL31" s="656">
        <v>16586</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7" t="s">
        <v>316</v>
      </c>
      <c r="C32" s="698"/>
      <c r="D32" s="698"/>
      <c r="E32" s="698"/>
      <c r="F32" s="698"/>
      <c r="G32" s="698"/>
      <c r="H32" s="698"/>
      <c r="I32" s="698"/>
      <c r="J32" s="698"/>
      <c r="K32" s="698"/>
      <c r="L32" s="698"/>
      <c r="M32" s="698"/>
      <c r="N32" s="698"/>
      <c r="O32" s="698"/>
      <c r="P32" s="698"/>
      <c r="Q32" s="699"/>
      <c r="R32" s="647" t="s">
        <v>236</v>
      </c>
      <c r="S32" s="648"/>
      <c r="T32" s="648"/>
      <c r="U32" s="648"/>
      <c r="V32" s="648"/>
      <c r="W32" s="648"/>
      <c r="X32" s="648"/>
      <c r="Y32" s="649"/>
      <c r="Z32" s="650" t="s">
        <v>236</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99.2</v>
      </c>
      <c r="BH32" s="683"/>
      <c r="BI32" s="683"/>
      <c r="BJ32" s="683"/>
      <c r="BK32" s="683"/>
      <c r="BL32" s="683"/>
      <c r="BM32" s="653">
        <v>97</v>
      </c>
      <c r="BN32" s="713"/>
      <c r="BO32" s="713"/>
      <c r="BP32" s="713"/>
      <c r="BQ32" s="714"/>
      <c r="BR32" s="716">
        <v>99.1</v>
      </c>
      <c r="BS32" s="683"/>
      <c r="BT32" s="683"/>
      <c r="BU32" s="683"/>
      <c r="BV32" s="683"/>
      <c r="BW32" s="683"/>
      <c r="BX32" s="653">
        <v>97</v>
      </c>
      <c r="BY32" s="713"/>
      <c r="BZ32" s="713"/>
      <c r="CA32" s="713"/>
      <c r="CB32" s="714"/>
      <c r="CD32" s="695"/>
      <c r="CE32" s="696"/>
      <c r="CF32" s="662" t="s">
        <v>319</v>
      </c>
      <c r="CG32" s="663"/>
      <c r="CH32" s="663"/>
      <c r="CI32" s="663"/>
      <c r="CJ32" s="663"/>
      <c r="CK32" s="663"/>
      <c r="CL32" s="663"/>
      <c r="CM32" s="663"/>
      <c r="CN32" s="663"/>
      <c r="CO32" s="663"/>
      <c r="CP32" s="663"/>
      <c r="CQ32" s="664"/>
      <c r="CR32" s="647">
        <v>7</v>
      </c>
      <c r="CS32" s="648"/>
      <c r="CT32" s="648"/>
      <c r="CU32" s="648"/>
      <c r="CV32" s="648"/>
      <c r="CW32" s="648"/>
      <c r="CX32" s="648"/>
      <c r="CY32" s="649"/>
      <c r="CZ32" s="652">
        <v>0</v>
      </c>
      <c r="DA32" s="681"/>
      <c r="DB32" s="681"/>
      <c r="DC32" s="685"/>
      <c r="DD32" s="656">
        <v>7</v>
      </c>
      <c r="DE32" s="648"/>
      <c r="DF32" s="648"/>
      <c r="DG32" s="648"/>
      <c r="DH32" s="648"/>
      <c r="DI32" s="648"/>
      <c r="DJ32" s="648"/>
      <c r="DK32" s="649"/>
      <c r="DL32" s="656">
        <v>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531419</v>
      </c>
      <c r="S33" s="648"/>
      <c r="T33" s="648"/>
      <c r="U33" s="648"/>
      <c r="V33" s="648"/>
      <c r="W33" s="648"/>
      <c r="X33" s="648"/>
      <c r="Y33" s="649"/>
      <c r="Z33" s="650">
        <v>7</v>
      </c>
      <c r="AA33" s="650"/>
      <c r="AB33" s="650"/>
      <c r="AC33" s="650"/>
      <c r="AD33" s="651" t="s">
        <v>236</v>
      </c>
      <c r="AE33" s="651"/>
      <c r="AF33" s="651"/>
      <c r="AG33" s="651"/>
      <c r="AH33" s="651"/>
      <c r="AI33" s="651"/>
      <c r="AJ33" s="651"/>
      <c r="AK33" s="651"/>
      <c r="AL33" s="652" t="s">
        <v>236</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99.4</v>
      </c>
      <c r="BH33" s="718"/>
      <c r="BI33" s="718"/>
      <c r="BJ33" s="718"/>
      <c r="BK33" s="718"/>
      <c r="BL33" s="718"/>
      <c r="BM33" s="719">
        <v>91.8</v>
      </c>
      <c r="BN33" s="718"/>
      <c r="BO33" s="718"/>
      <c r="BP33" s="718"/>
      <c r="BQ33" s="720"/>
      <c r="BR33" s="717">
        <v>99.4</v>
      </c>
      <c r="BS33" s="718"/>
      <c r="BT33" s="718"/>
      <c r="BU33" s="718"/>
      <c r="BV33" s="718"/>
      <c r="BW33" s="718"/>
      <c r="BX33" s="719">
        <v>91.5</v>
      </c>
      <c r="BY33" s="718"/>
      <c r="BZ33" s="718"/>
      <c r="CA33" s="718"/>
      <c r="CB33" s="720"/>
      <c r="CD33" s="662" t="s">
        <v>322</v>
      </c>
      <c r="CE33" s="663"/>
      <c r="CF33" s="663"/>
      <c r="CG33" s="663"/>
      <c r="CH33" s="663"/>
      <c r="CI33" s="663"/>
      <c r="CJ33" s="663"/>
      <c r="CK33" s="663"/>
      <c r="CL33" s="663"/>
      <c r="CM33" s="663"/>
      <c r="CN33" s="663"/>
      <c r="CO33" s="663"/>
      <c r="CP33" s="663"/>
      <c r="CQ33" s="664"/>
      <c r="CR33" s="647">
        <v>4057871</v>
      </c>
      <c r="CS33" s="683"/>
      <c r="CT33" s="683"/>
      <c r="CU33" s="683"/>
      <c r="CV33" s="683"/>
      <c r="CW33" s="683"/>
      <c r="CX33" s="683"/>
      <c r="CY33" s="684"/>
      <c r="CZ33" s="652">
        <v>56.4</v>
      </c>
      <c r="DA33" s="681"/>
      <c r="DB33" s="681"/>
      <c r="DC33" s="685"/>
      <c r="DD33" s="656">
        <v>2331739</v>
      </c>
      <c r="DE33" s="683"/>
      <c r="DF33" s="683"/>
      <c r="DG33" s="683"/>
      <c r="DH33" s="683"/>
      <c r="DI33" s="683"/>
      <c r="DJ33" s="683"/>
      <c r="DK33" s="684"/>
      <c r="DL33" s="656">
        <v>1490514</v>
      </c>
      <c r="DM33" s="683"/>
      <c r="DN33" s="683"/>
      <c r="DO33" s="683"/>
      <c r="DP33" s="683"/>
      <c r="DQ33" s="683"/>
      <c r="DR33" s="683"/>
      <c r="DS33" s="683"/>
      <c r="DT33" s="683"/>
      <c r="DU33" s="683"/>
      <c r="DV33" s="684"/>
      <c r="DW33" s="652">
        <v>38.5</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290574</v>
      </c>
      <c r="S34" s="648"/>
      <c r="T34" s="648"/>
      <c r="U34" s="648"/>
      <c r="V34" s="648"/>
      <c r="W34" s="648"/>
      <c r="X34" s="648"/>
      <c r="Y34" s="649"/>
      <c r="Z34" s="650">
        <v>3.8</v>
      </c>
      <c r="AA34" s="650"/>
      <c r="AB34" s="650"/>
      <c r="AC34" s="650"/>
      <c r="AD34" s="651" t="s">
        <v>129</v>
      </c>
      <c r="AE34" s="651"/>
      <c r="AF34" s="651"/>
      <c r="AG34" s="651"/>
      <c r="AH34" s="651"/>
      <c r="AI34" s="651"/>
      <c r="AJ34" s="651"/>
      <c r="AK34" s="651"/>
      <c r="AL34" s="652" t="s">
        <v>129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923764</v>
      </c>
      <c r="CS34" s="648"/>
      <c r="CT34" s="648"/>
      <c r="CU34" s="648"/>
      <c r="CV34" s="648"/>
      <c r="CW34" s="648"/>
      <c r="CX34" s="648"/>
      <c r="CY34" s="649"/>
      <c r="CZ34" s="652">
        <v>12.8</v>
      </c>
      <c r="DA34" s="681"/>
      <c r="DB34" s="681"/>
      <c r="DC34" s="685"/>
      <c r="DD34" s="656">
        <v>651587</v>
      </c>
      <c r="DE34" s="648"/>
      <c r="DF34" s="648"/>
      <c r="DG34" s="648"/>
      <c r="DH34" s="648"/>
      <c r="DI34" s="648"/>
      <c r="DJ34" s="648"/>
      <c r="DK34" s="649"/>
      <c r="DL34" s="656">
        <v>507726</v>
      </c>
      <c r="DM34" s="648"/>
      <c r="DN34" s="648"/>
      <c r="DO34" s="648"/>
      <c r="DP34" s="648"/>
      <c r="DQ34" s="648"/>
      <c r="DR34" s="648"/>
      <c r="DS34" s="648"/>
      <c r="DT34" s="648"/>
      <c r="DU34" s="648"/>
      <c r="DV34" s="649"/>
      <c r="DW34" s="652">
        <v>13.1</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53541</v>
      </c>
      <c r="S35" s="648"/>
      <c r="T35" s="648"/>
      <c r="U35" s="648"/>
      <c r="V35" s="648"/>
      <c r="W35" s="648"/>
      <c r="X35" s="648"/>
      <c r="Y35" s="649"/>
      <c r="Z35" s="650">
        <v>0.7</v>
      </c>
      <c r="AA35" s="650"/>
      <c r="AB35" s="650"/>
      <c r="AC35" s="650"/>
      <c r="AD35" s="651" t="s">
        <v>236</v>
      </c>
      <c r="AE35" s="651"/>
      <c r="AF35" s="651"/>
      <c r="AG35" s="651"/>
      <c r="AH35" s="651"/>
      <c r="AI35" s="651"/>
      <c r="AJ35" s="651"/>
      <c r="AK35" s="651"/>
      <c r="AL35" s="652" t="s">
        <v>139</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59112</v>
      </c>
      <c r="CS35" s="683"/>
      <c r="CT35" s="683"/>
      <c r="CU35" s="683"/>
      <c r="CV35" s="683"/>
      <c r="CW35" s="683"/>
      <c r="CX35" s="683"/>
      <c r="CY35" s="684"/>
      <c r="CZ35" s="652">
        <v>0.8</v>
      </c>
      <c r="DA35" s="681"/>
      <c r="DB35" s="681"/>
      <c r="DC35" s="685"/>
      <c r="DD35" s="656">
        <v>42595</v>
      </c>
      <c r="DE35" s="683"/>
      <c r="DF35" s="683"/>
      <c r="DG35" s="683"/>
      <c r="DH35" s="683"/>
      <c r="DI35" s="683"/>
      <c r="DJ35" s="683"/>
      <c r="DK35" s="684"/>
      <c r="DL35" s="656">
        <v>42595</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176227</v>
      </c>
      <c r="S36" s="648"/>
      <c r="T36" s="648"/>
      <c r="U36" s="648"/>
      <c r="V36" s="648"/>
      <c r="W36" s="648"/>
      <c r="X36" s="648"/>
      <c r="Y36" s="649"/>
      <c r="Z36" s="650">
        <v>2.2999999999999998</v>
      </c>
      <c r="AA36" s="650"/>
      <c r="AB36" s="650"/>
      <c r="AC36" s="650"/>
      <c r="AD36" s="651" t="s">
        <v>129</v>
      </c>
      <c r="AE36" s="651"/>
      <c r="AF36" s="651"/>
      <c r="AG36" s="651"/>
      <c r="AH36" s="651"/>
      <c r="AI36" s="651"/>
      <c r="AJ36" s="651"/>
      <c r="AK36" s="651"/>
      <c r="AL36" s="652" t="s">
        <v>129</v>
      </c>
      <c r="AM36" s="653"/>
      <c r="AN36" s="653"/>
      <c r="AO36" s="654"/>
      <c r="AP36" s="235"/>
      <c r="AQ36" s="721" t="s">
        <v>330</v>
      </c>
      <c r="AR36" s="722"/>
      <c r="AS36" s="722"/>
      <c r="AT36" s="722"/>
      <c r="AU36" s="722"/>
      <c r="AV36" s="722"/>
      <c r="AW36" s="722"/>
      <c r="AX36" s="722"/>
      <c r="AY36" s="723"/>
      <c r="AZ36" s="636">
        <v>686110</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10908</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2132902</v>
      </c>
      <c r="CS36" s="648"/>
      <c r="CT36" s="648"/>
      <c r="CU36" s="648"/>
      <c r="CV36" s="648"/>
      <c r="CW36" s="648"/>
      <c r="CX36" s="648"/>
      <c r="CY36" s="649"/>
      <c r="CZ36" s="652">
        <v>29.6</v>
      </c>
      <c r="DA36" s="681"/>
      <c r="DB36" s="681"/>
      <c r="DC36" s="685"/>
      <c r="DD36" s="656">
        <v>851747</v>
      </c>
      <c r="DE36" s="648"/>
      <c r="DF36" s="648"/>
      <c r="DG36" s="648"/>
      <c r="DH36" s="648"/>
      <c r="DI36" s="648"/>
      <c r="DJ36" s="648"/>
      <c r="DK36" s="649"/>
      <c r="DL36" s="656">
        <v>362273</v>
      </c>
      <c r="DM36" s="648"/>
      <c r="DN36" s="648"/>
      <c r="DO36" s="648"/>
      <c r="DP36" s="648"/>
      <c r="DQ36" s="648"/>
      <c r="DR36" s="648"/>
      <c r="DS36" s="648"/>
      <c r="DT36" s="648"/>
      <c r="DU36" s="648"/>
      <c r="DV36" s="649"/>
      <c r="DW36" s="652">
        <v>9.4</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263480</v>
      </c>
      <c r="S37" s="648"/>
      <c r="T37" s="648"/>
      <c r="U37" s="648"/>
      <c r="V37" s="648"/>
      <c r="W37" s="648"/>
      <c r="X37" s="648"/>
      <c r="Y37" s="649"/>
      <c r="Z37" s="650">
        <v>3.5</v>
      </c>
      <c r="AA37" s="650"/>
      <c r="AB37" s="650"/>
      <c r="AC37" s="650"/>
      <c r="AD37" s="651" t="s">
        <v>139</v>
      </c>
      <c r="AE37" s="651"/>
      <c r="AF37" s="651"/>
      <c r="AG37" s="651"/>
      <c r="AH37" s="651"/>
      <c r="AI37" s="651"/>
      <c r="AJ37" s="651"/>
      <c r="AK37" s="651"/>
      <c r="AL37" s="652" t="s">
        <v>129</v>
      </c>
      <c r="AM37" s="653"/>
      <c r="AN37" s="653"/>
      <c r="AO37" s="654"/>
      <c r="AQ37" s="725" t="s">
        <v>334</v>
      </c>
      <c r="AR37" s="726"/>
      <c r="AS37" s="726"/>
      <c r="AT37" s="726"/>
      <c r="AU37" s="726"/>
      <c r="AV37" s="726"/>
      <c r="AW37" s="726"/>
      <c r="AX37" s="726"/>
      <c r="AY37" s="727"/>
      <c r="AZ37" s="647">
        <v>252413</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2675</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263670</v>
      </c>
      <c r="CS37" s="683"/>
      <c r="CT37" s="683"/>
      <c r="CU37" s="683"/>
      <c r="CV37" s="683"/>
      <c r="CW37" s="683"/>
      <c r="CX37" s="683"/>
      <c r="CY37" s="684"/>
      <c r="CZ37" s="652">
        <v>3.7</v>
      </c>
      <c r="DA37" s="681"/>
      <c r="DB37" s="681"/>
      <c r="DC37" s="685"/>
      <c r="DD37" s="656">
        <v>240730</v>
      </c>
      <c r="DE37" s="683"/>
      <c r="DF37" s="683"/>
      <c r="DG37" s="683"/>
      <c r="DH37" s="683"/>
      <c r="DI37" s="683"/>
      <c r="DJ37" s="683"/>
      <c r="DK37" s="684"/>
      <c r="DL37" s="656">
        <v>209719</v>
      </c>
      <c r="DM37" s="683"/>
      <c r="DN37" s="683"/>
      <c r="DO37" s="683"/>
      <c r="DP37" s="683"/>
      <c r="DQ37" s="683"/>
      <c r="DR37" s="683"/>
      <c r="DS37" s="683"/>
      <c r="DT37" s="683"/>
      <c r="DU37" s="683"/>
      <c r="DV37" s="684"/>
      <c r="DW37" s="652">
        <v>5.4</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102409</v>
      </c>
      <c r="S38" s="648"/>
      <c r="T38" s="648"/>
      <c r="U38" s="648"/>
      <c r="V38" s="648"/>
      <c r="W38" s="648"/>
      <c r="X38" s="648"/>
      <c r="Y38" s="649"/>
      <c r="Z38" s="650">
        <v>1.3</v>
      </c>
      <c r="AA38" s="650"/>
      <c r="AB38" s="650"/>
      <c r="AC38" s="650"/>
      <c r="AD38" s="651">
        <v>17</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t="s">
        <v>129</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1240</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686110</v>
      </c>
      <c r="CS38" s="648"/>
      <c r="CT38" s="648"/>
      <c r="CU38" s="648"/>
      <c r="CV38" s="648"/>
      <c r="CW38" s="648"/>
      <c r="CX38" s="648"/>
      <c r="CY38" s="649"/>
      <c r="CZ38" s="652">
        <v>9.5</v>
      </c>
      <c r="DA38" s="681"/>
      <c r="DB38" s="681"/>
      <c r="DC38" s="685"/>
      <c r="DD38" s="656">
        <v>584409</v>
      </c>
      <c r="DE38" s="648"/>
      <c r="DF38" s="648"/>
      <c r="DG38" s="648"/>
      <c r="DH38" s="648"/>
      <c r="DI38" s="648"/>
      <c r="DJ38" s="648"/>
      <c r="DK38" s="649"/>
      <c r="DL38" s="656">
        <v>577384</v>
      </c>
      <c r="DM38" s="648"/>
      <c r="DN38" s="648"/>
      <c r="DO38" s="648"/>
      <c r="DP38" s="648"/>
      <c r="DQ38" s="648"/>
      <c r="DR38" s="648"/>
      <c r="DS38" s="648"/>
      <c r="DT38" s="648"/>
      <c r="DU38" s="648"/>
      <c r="DV38" s="649"/>
      <c r="DW38" s="652">
        <v>14.9</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496384</v>
      </c>
      <c r="S39" s="648"/>
      <c r="T39" s="648"/>
      <c r="U39" s="648"/>
      <c r="V39" s="648"/>
      <c r="W39" s="648"/>
      <c r="X39" s="648"/>
      <c r="Y39" s="649"/>
      <c r="Z39" s="650">
        <v>6.5</v>
      </c>
      <c r="AA39" s="650"/>
      <c r="AB39" s="650"/>
      <c r="AC39" s="650"/>
      <c r="AD39" s="651" t="s">
        <v>129</v>
      </c>
      <c r="AE39" s="651"/>
      <c r="AF39" s="651"/>
      <c r="AG39" s="651"/>
      <c r="AH39" s="651"/>
      <c r="AI39" s="651"/>
      <c r="AJ39" s="651"/>
      <c r="AK39" s="651"/>
      <c r="AL39" s="652" t="s">
        <v>236</v>
      </c>
      <c r="AM39" s="653"/>
      <c r="AN39" s="653"/>
      <c r="AO39" s="654"/>
      <c r="AQ39" s="725" t="s">
        <v>342</v>
      </c>
      <c r="AR39" s="726"/>
      <c r="AS39" s="726"/>
      <c r="AT39" s="726"/>
      <c r="AU39" s="726"/>
      <c r="AV39" s="726"/>
      <c r="AW39" s="726"/>
      <c r="AX39" s="726"/>
      <c r="AY39" s="727"/>
      <c r="AZ39" s="647" t="s">
        <v>129</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2070</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234447</v>
      </c>
      <c r="CS39" s="683"/>
      <c r="CT39" s="683"/>
      <c r="CU39" s="683"/>
      <c r="CV39" s="683"/>
      <c r="CW39" s="683"/>
      <c r="CX39" s="683"/>
      <c r="CY39" s="684"/>
      <c r="CZ39" s="652">
        <v>3.3</v>
      </c>
      <c r="DA39" s="681"/>
      <c r="DB39" s="681"/>
      <c r="DC39" s="685"/>
      <c r="DD39" s="656">
        <v>200865</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139</v>
      </c>
      <c r="AA40" s="650"/>
      <c r="AB40" s="650"/>
      <c r="AC40" s="650"/>
      <c r="AD40" s="651" t="s">
        <v>236</v>
      </c>
      <c r="AE40" s="651"/>
      <c r="AF40" s="651"/>
      <c r="AG40" s="651"/>
      <c r="AH40" s="651"/>
      <c r="AI40" s="651"/>
      <c r="AJ40" s="651"/>
      <c r="AK40" s="651"/>
      <c r="AL40" s="652" t="s">
        <v>236</v>
      </c>
      <c r="AM40" s="653"/>
      <c r="AN40" s="653"/>
      <c r="AO40" s="654"/>
      <c r="AQ40" s="725" t="s">
        <v>346</v>
      </c>
      <c r="AR40" s="726"/>
      <c r="AS40" s="726"/>
      <c r="AT40" s="726"/>
      <c r="AU40" s="726"/>
      <c r="AV40" s="726"/>
      <c r="AW40" s="726"/>
      <c r="AX40" s="726"/>
      <c r="AY40" s="727"/>
      <c r="AZ40" s="647" t="s">
        <v>236</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102</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21536</v>
      </c>
      <c r="CS40" s="648"/>
      <c r="CT40" s="648"/>
      <c r="CU40" s="648"/>
      <c r="CV40" s="648"/>
      <c r="CW40" s="648"/>
      <c r="CX40" s="648"/>
      <c r="CY40" s="649"/>
      <c r="CZ40" s="652">
        <v>0.3</v>
      </c>
      <c r="DA40" s="681"/>
      <c r="DB40" s="681"/>
      <c r="DC40" s="685"/>
      <c r="DD40" s="656">
        <v>536</v>
      </c>
      <c r="DE40" s="648"/>
      <c r="DF40" s="648"/>
      <c r="DG40" s="648"/>
      <c r="DH40" s="648"/>
      <c r="DI40" s="648"/>
      <c r="DJ40" s="648"/>
      <c r="DK40" s="649"/>
      <c r="DL40" s="656">
        <v>536</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351</v>
      </c>
      <c r="AR41" s="726"/>
      <c r="AS41" s="726"/>
      <c r="AT41" s="726"/>
      <c r="AU41" s="726"/>
      <c r="AV41" s="726"/>
      <c r="AW41" s="726"/>
      <c r="AX41" s="726"/>
      <c r="AY41" s="727"/>
      <c r="AZ41" s="647">
        <v>64308</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354</v>
      </c>
      <c r="C42" s="645"/>
      <c r="D42" s="645"/>
      <c r="E42" s="645"/>
      <c r="F42" s="645"/>
      <c r="G42" s="645"/>
      <c r="H42" s="645"/>
      <c r="I42" s="645"/>
      <c r="J42" s="645"/>
      <c r="K42" s="645"/>
      <c r="L42" s="645"/>
      <c r="M42" s="645"/>
      <c r="N42" s="645"/>
      <c r="O42" s="645"/>
      <c r="P42" s="645"/>
      <c r="Q42" s="646"/>
      <c r="R42" s="647">
        <v>79000</v>
      </c>
      <c r="S42" s="648"/>
      <c r="T42" s="648"/>
      <c r="U42" s="648"/>
      <c r="V42" s="648"/>
      <c r="W42" s="648"/>
      <c r="X42" s="648"/>
      <c r="Y42" s="649"/>
      <c r="Z42" s="650">
        <v>1</v>
      </c>
      <c r="AA42" s="650"/>
      <c r="AB42" s="650"/>
      <c r="AC42" s="650"/>
      <c r="AD42" s="651" t="s">
        <v>129</v>
      </c>
      <c r="AE42" s="651"/>
      <c r="AF42" s="651"/>
      <c r="AG42" s="651"/>
      <c r="AH42" s="651"/>
      <c r="AI42" s="651"/>
      <c r="AJ42" s="651"/>
      <c r="AK42" s="651"/>
      <c r="AL42" s="652" t="s">
        <v>236</v>
      </c>
      <c r="AM42" s="653"/>
      <c r="AN42" s="653"/>
      <c r="AO42" s="654"/>
      <c r="AQ42" s="746" t="s">
        <v>355</v>
      </c>
      <c r="AR42" s="747"/>
      <c r="AS42" s="747"/>
      <c r="AT42" s="747"/>
      <c r="AU42" s="747"/>
      <c r="AV42" s="747"/>
      <c r="AW42" s="747"/>
      <c r="AX42" s="747"/>
      <c r="AY42" s="748"/>
      <c r="AZ42" s="738">
        <v>369389</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307</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916002</v>
      </c>
      <c r="CS42" s="648"/>
      <c r="CT42" s="648"/>
      <c r="CU42" s="648"/>
      <c r="CV42" s="648"/>
      <c r="CW42" s="648"/>
      <c r="CX42" s="648"/>
      <c r="CY42" s="649"/>
      <c r="CZ42" s="652">
        <v>12.7</v>
      </c>
      <c r="DA42" s="653"/>
      <c r="DB42" s="653"/>
      <c r="DC42" s="665"/>
      <c r="DD42" s="656">
        <v>265175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358</v>
      </c>
      <c r="C43" s="689"/>
      <c r="D43" s="689"/>
      <c r="E43" s="689"/>
      <c r="F43" s="689"/>
      <c r="G43" s="689"/>
      <c r="H43" s="689"/>
      <c r="I43" s="689"/>
      <c r="J43" s="689"/>
      <c r="K43" s="689"/>
      <c r="L43" s="689"/>
      <c r="M43" s="689"/>
      <c r="N43" s="689"/>
      <c r="O43" s="689"/>
      <c r="P43" s="689"/>
      <c r="Q43" s="690"/>
      <c r="R43" s="738">
        <v>7620906</v>
      </c>
      <c r="S43" s="739"/>
      <c r="T43" s="739"/>
      <c r="U43" s="739"/>
      <c r="V43" s="739"/>
      <c r="W43" s="739"/>
      <c r="X43" s="739"/>
      <c r="Y43" s="740"/>
      <c r="Z43" s="741">
        <v>100</v>
      </c>
      <c r="AA43" s="741"/>
      <c r="AB43" s="741"/>
      <c r="AC43" s="741"/>
      <c r="AD43" s="742">
        <v>3791195</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23190</v>
      </c>
      <c r="CS43" s="683"/>
      <c r="CT43" s="683"/>
      <c r="CU43" s="683"/>
      <c r="CV43" s="683"/>
      <c r="CW43" s="683"/>
      <c r="CX43" s="683"/>
      <c r="CY43" s="684"/>
      <c r="CZ43" s="652">
        <v>0.3</v>
      </c>
      <c r="DA43" s="681"/>
      <c r="DB43" s="681"/>
      <c r="DC43" s="685"/>
      <c r="DD43" s="656">
        <v>23190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868534</v>
      </c>
      <c r="CS44" s="648"/>
      <c r="CT44" s="648"/>
      <c r="CU44" s="648"/>
      <c r="CV44" s="648"/>
      <c r="CW44" s="648"/>
      <c r="CX44" s="648"/>
      <c r="CY44" s="649"/>
      <c r="CZ44" s="652">
        <v>12.1</v>
      </c>
      <c r="DA44" s="653"/>
      <c r="DB44" s="653"/>
      <c r="DC44" s="665"/>
      <c r="DD44" s="656">
        <v>237485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316920</v>
      </c>
      <c r="CS45" s="683"/>
      <c r="CT45" s="683"/>
      <c r="CU45" s="683"/>
      <c r="CV45" s="683"/>
      <c r="CW45" s="683"/>
      <c r="CX45" s="683"/>
      <c r="CY45" s="684"/>
      <c r="CZ45" s="652">
        <v>4.4000000000000004</v>
      </c>
      <c r="DA45" s="681"/>
      <c r="DB45" s="681"/>
      <c r="DC45" s="685"/>
      <c r="DD45" s="656">
        <v>47511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531502</v>
      </c>
      <c r="CS46" s="648"/>
      <c r="CT46" s="648"/>
      <c r="CU46" s="648"/>
      <c r="CV46" s="648"/>
      <c r="CW46" s="648"/>
      <c r="CX46" s="648"/>
      <c r="CY46" s="649"/>
      <c r="CZ46" s="652">
        <v>7.4</v>
      </c>
      <c r="DA46" s="653"/>
      <c r="DB46" s="653"/>
      <c r="DC46" s="665"/>
      <c r="DD46" s="656">
        <v>171072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47468</v>
      </c>
      <c r="CS47" s="683"/>
      <c r="CT47" s="683"/>
      <c r="CU47" s="683"/>
      <c r="CV47" s="683"/>
      <c r="CW47" s="683"/>
      <c r="CX47" s="683"/>
      <c r="CY47" s="684"/>
      <c r="CZ47" s="652">
        <v>0.7</v>
      </c>
      <c r="DA47" s="681"/>
      <c r="DB47" s="681"/>
      <c r="DC47" s="685"/>
      <c r="DD47" s="656">
        <v>27690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129</v>
      </c>
      <c r="DA48" s="653"/>
      <c r="DB48" s="653"/>
      <c r="DC48" s="665"/>
      <c r="DD48" s="656" t="s">
        <v>236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7193901</v>
      </c>
      <c r="CS49" s="718"/>
      <c r="CT49" s="718"/>
      <c r="CU49" s="718"/>
      <c r="CV49" s="718"/>
      <c r="CW49" s="718"/>
      <c r="CX49" s="718"/>
      <c r="CY49" s="749"/>
      <c r="CZ49" s="743">
        <v>100</v>
      </c>
      <c r="DA49" s="750"/>
      <c r="DB49" s="750"/>
      <c r="DC49" s="751"/>
      <c r="DD49" s="752">
        <v>4397714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N9QEo7uyf7TfjPCHCDgT/PgmDyTpjCyhvRprglfH86G1iLCWWZCw2eLE6xIvpLHx74dTBD5Gkhki6CMNTo4FQ==" saltValue="UDvenkOYkWfvBwDJlDv+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abSelected="1" topLeftCell="A58" zoomScale="70" zoomScaleNormal="25" zoomScaleSheetLayoutView="70" workbookViewId="0">
      <selection activeCell="AU74" sqref="AU74:AY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7428</v>
      </c>
      <c r="R7" s="783"/>
      <c r="S7" s="783"/>
      <c r="T7" s="783"/>
      <c r="U7" s="783"/>
      <c r="V7" s="783">
        <v>7012</v>
      </c>
      <c r="W7" s="783"/>
      <c r="X7" s="783"/>
      <c r="Y7" s="783"/>
      <c r="Z7" s="783"/>
      <c r="AA7" s="783">
        <v>416</v>
      </c>
      <c r="AB7" s="783"/>
      <c r="AC7" s="783"/>
      <c r="AD7" s="783"/>
      <c r="AE7" s="784"/>
      <c r="AF7" s="785">
        <v>327</v>
      </c>
      <c r="AG7" s="786"/>
      <c r="AH7" s="786"/>
      <c r="AI7" s="786"/>
      <c r="AJ7" s="787"/>
      <c r="AK7" s="822">
        <v>158</v>
      </c>
      <c r="AL7" s="823"/>
      <c r="AM7" s="823"/>
      <c r="AN7" s="823"/>
      <c r="AO7" s="823"/>
      <c r="AP7" s="823">
        <v>5314</v>
      </c>
      <c r="AQ7" s="823"/>
      <c r="AR7" s="823"/>
      <c r="AS7" s="823"/>
      <c r="AT7" s="823"/>
      <c r="AU7" s="824" t="s">
        <v>614</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592</v>
      </c>
      <c r="BT7" s="827"/>
      <c r="BU7" s="827"/>
      <c r="BV7" s="827"/>
      <c r="BW7" s="827"/>
      <c r="BX7" s="827"/>
      <c r="BY7" s="827"/>
      <c r="BZ7" s="827"/>
      <c r="CA7" s="827"/>
      <c r="CB7" s="827"/>
      <c r="CC7" s="827"/>
      <c r="CD7" s="827"/>
      <c r="CE7" s="827"/>
      <c r="CF7" s="827"/>
      <c r="CG7" s="828"/>
      <c r="CH7" s="819">
        <v>-22</v>
      </c>
      <c r="CI7" s="820"/>
      <c r="CJ7" s="820"/>
      <c r="CK7" s="820"/>
      <c r="CL7" s="821"/>
      <c r="CM7" s="819">
        <v>42</v>
      </c>
      <c r="CN7" s="820"/>
      <c r="CO7" s="820"/>
      <c r="CP7" s="820"/>
      <c r="CQ7" s="821"/>
      <c r="CR7" s="819">
        <v>51</v>
      </c>
      <c r="CS7" s="820"/>
      <c r="CT7" s="820"/>
      <c r="CU7" s="820"/>
      <c r="CV7" s="821"/>
      <c r="CW7" s="819">
        <v>10</v>
      </c>
      <c r="CX7" s="820"/>
      <c r="CY7" s="820"/>
      <c r="CZ7" s="820"/>
      <c r="DA7" s="821"/>
      <c r="DB7" s="819" t="s">
        <v>529</v>
      </c>
      <c r="DC7" s="820"/>
      <c r="DD7" s="820"/>
      <c r="DE7" s="820"/>
      <c r="DF7" s="821"/>
      <c r="DG7" s="819" t="s">
        <v>529</v>
      </c>
      <c r="DH7" s="820"/>
      <c r="DI7" s="820"/>
      <c r="DJ7" s="820"/>
      <c r="DK7" s="821"/>
      <c r="DL7" s="819" t="s">
        <v>529</v>
      </c>
      <c r="DM7" s="820"/>
      <c r="DN7" s="820"/>
      <c r="DO7" s="820"/>
      <c r="DP7" s="821"/>
      <c r="DQ7" s="819" t="s">
        <v>529</v>
      </c>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354</v>
      </c>
      <c r="R8" s="807"/>
      <c r="S8" s="807"/>
      <c r="T8" s="807"/>
      <c r="U8" s="807"/>
      <c r="V8" s="807">
        <v>343</v>
      </c>
      <c r="W8" s="807"/>
      <c r="X8" s="807"/>
      <c r="Y8" s="807"/>
      <c r="Z8" s="807"/>
      <c r="AA8" s="807">
        <v>11</v>
      </c>
      <c r="AB8" s="807"/>
      <c r="AC8" s="807"/>
      <c r="AD8" s="807"/>
      <c r="AE8" s="808"/>
      <c r="AF8" s="809">
        <v>11</v>
      </c>
      <c r="AG8" s="810"/>
      <c r="AH8" s="810"/>
      <c r="AI8" s="810"/>
      <c r="AJ8" s="811"/>
      <c r="AK8" s="812">
        <v>72</v>
      </c>
      <c r="AL8" s="813"/>
      <c r="AM8" s="813"/>
      <c r="AN8" s="813"/>
      <c r="AO8" s="813"/>
      <c r="AP8" s="813" t="s">
        <v>612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593</v>
      </c>
      <c r="BT8" s="817"/>
      <c r="BU8" s="817"/>
      <c r="BV8" s="817"/>
      <c r="BW8" s="817"/>
      <c r="BX8" s="817"/>
      <c r="BY8" s="817"/>
      <c r="BZ8" s="817"/>
      <c r="CA8" s="817"/>
      <c r="CB8" s="817"/>
      <c r="CC8" s="817"/>
      <c r="CD8" s="817"/>
      <c r="CE8" s="817"/>
      <c r="CF8" s="817"/>
      <c r="CG8" s="818"/>
      <c r="CH8" s="829">
        <v>0</v>
      </c>
      <c r="CI8" s="830"/>
      <c r="CJ8" s="830"/>
      <c r="CK8" s="830"/>
      <c r="CL8" s="831"/>
      <c r="CM8" s="829">
        <v>26</v>
      </c>
      <c r="CN8" s="830"/>
      <c r="CO8" s="830"/>
      <c r="CP8" s="830"/>
      <c r="CQ8" s="831"/>
      <c r="CR8" s="829">
        <v>3</v>
      </c>
      <c r="CS8" s="830"/>
      <c r="CT8" s="830"/>
      <c r="CU8" s="830"/>
      <c r="CV8" s="831"/>
      <c r="CW8" s="829">
        <v>4</v>
      </c>
      <c r="CX8" s="830"/>
      <c r="CY8" s="830"/>
      <c r="CZ8" s="830"/>
      <c r="DA8" s="831"/>
      <c r="DB8" s="829" t="s">
        <v>529</v>
      </c>
      <c r="DC8" s="830"/>
      <c r="DD8" s="830"/>
      <c r="DE8" s="830"/>
      <c r="DF8" s="831"/>
      <c r="DG8" s="829" t="s">
        <v>529</v>
      </c>
      <c r="DH8" s="830"/>
      <c r="DI8" s="830"/>
      <c r="DJ8" s="830"/>
      <c r="DK8" s="831"/>
      <c r="DL8" s="829" t="s">
        <v>529</v>
      </c>
      <c r="DM8" s="830"/>
      <c r="DN8" s="830"/>
      <c r="DO8" s="830"/>
      <c r="DP8" s="831"/>
      <c r="DQ8" s="829" t="s">
        <v>529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594</v>
      </c>
      <c r="BT9" s="817"/>
      <c r="BU9" s="817"/>
      <c r="BV9" s="817"/>
      <c r="BW9" s="817"/>
      <c r="BX9" s="817"/>
      <c r="BY9" s="817"/>
      <c r="BZ9" s="817"/>
      <c r="CA9" s="817"/>
      <c r="CB9" s="817"/>
      <c r="CC9" s="817"/>
      <c r="CD9" s="817"/>
      <c r="CE9" s="817"/>
      <c r="CF9" s="817"/>
      <c r="CG9" s="818"/>
      <c r="CH9" s="829">
        <v>0</v>
      </c>
      <c r="CI9" s="830"/>
      <c r="CJ9" s="830"/>
      <c r="CK9" s="830"/>
      <c r="CL9" s="831"/>
      <c r="CM9" s="829">
        <v>9</v>
      </c>
      <c r="CN9" s="830"/>
      <c r="CO9" s="830"/>
      <c r="CP9" s="830"/>
      <c r="CQ9" s="831"/>
      <c r="CR9" s="829">
        <v>2</v>
      </c>
      <c r="CS9" s="830"/>
      <c r="CT9" s="830"/>
      <c r="CU9" s="830"/>
      <c r="CV9" s="831"/>
      <c r="CW9" s="829">
        <v>0</v>
      </c>
      <c r="CX9" s="830"/>
      <c r="CY9" s="830"/>
      <c r="CZ9" s="830"/>
      <c r="DA9" s="831"/>
      <c r="DB9" s="829" t="s">
        <v>529</v>
      </c>
      <c r="DC9" s="830"/>
      <c r="DD9" s="830"/>
      <c r="DE9" s="830"/>
      <c r="DF9" s="831"/>
      <c r="DG9" s="829" t="s">
        <v>529</v>
      </c>
      <c r="DH9" s="830"/>
      <c r="DI9" s="830"/>
      <c r="DJ9" s="830"/>
      <c r="DK9" s="831"/>
      <c r="DL9" s="829" t="s">
        <v>529</v>
      </c>
      <c r="DM9" s="830"/>
      <c r="DN9" s="830"/>
      <c r="DO9" s="830"/>
      <c r="DP9" s="831"/>
      <c r="DQ9" s="829" t="s">
        <v>529</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595</v>
      </c>
      <c r="BT10" s="817"/>
      <c r="BU10" s="817"/>
      <c r="BV10" s="817"/>
      <c r="BW10" s="817"/>
      <c r="BX10" s="817"/>
      <c r="BY10" s="817"/>
      <c r="BZ10" s="817"/>
      <c r="CA10" s="817"/>
      <c r="CB10" s="817"/>
      <c r="CC10" s="817"/>
      <c r="CD10" s="817"/>
      <c r="CE10" s="817"/>
      <c r="CF10" s="817"/>
      <c r="CG10" s="818"/>
      <c r="CH10" s="829">
        <v>-30</v>
      </c>
      <c r="CI10" s="830"/>
      <c r="CJ10" s="830"/>
      <c r="CK10" s="830"/>
      <c r="CL10" s="831"/>
      <c r="CM10" s="829">
        <v>24</v>
      </c>
      <c r="CN10" s="830"/>
      <c r="CO10" s="830"/>
      <c r="CP10" s="830"/>
      <c r="CQ10" s="831"/>
      <c r="CR10" s="829">
        <v>30</v>
      </c>
      <c r="CS10" s="830"/>
      <c r="CT10" s="830"/>
      <c r="CU10" s="830"/>
      <c r="CV10" s="831"/>
      <c r="CW10" s="829">
        <v>0</v>
      </c>
      <c r="CX10" s="830"/>
      <c r="CY10" s="830"/>
      <c r="CZ10" s="830"/>
      <c r="DA10" s="831"/>
      <c r="DB10" s="829" t="s">
        <v>529</v>
      </c>
      <c r="DC10" s="830"/>
      <c r="DD10" s="830"/>
      <c r="DE10" s="830"/>
      <c r="DF10" s="831"/>
      <c r="DG10" s="829" t="s">
        <v>529</v>
      </c>
      <c r="DH10" s="830"/>
      <c r="DI10" s="830"/>
      <c r="DJ10" s="830"/>
      <c r="DK10" s="831"/>
      <c r="DL10" s="829" t="s">
        <v>529</v>
      </c>
      <c r="DM10" s="830"/>
      <c r="DN10" s="830"/>
      <c r="DO10" s="830"/>
      <c r="DP10" s="831"/>
      <c r="DQ10" s="829" t="s">
        <v>529</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596</v>
      </c>
      <c r="BT11" s="817"/>
      <c r="BU11" s="817"/>
      <c r="BV11" s="817"/>
      <c r="BW11" s="817"/>
      <c r="BX11" s="817"/>
      <c r="BY11" s="817"/>
      <c r="BZ11" s="817"/>
      <c r="CA11" s="817"/>
      <c r="CB11" s="817"/>
      <c r="CC11" s="817"/>
      <c r="CD11" s="817"/>
      <c r="CE11" s="817"/>
      <c r="CF11" s="817"/>
      <c r="CG11" s="818"/>
      <c r="CH11" s="829">
        <v>0</v>
      </c>
      <c r="CI11" s="830"/>
      <c r="CJ11" s="830"/>
      <c r="CK11" s="830"/>
      <c r="CL11" s="831"/>
      <c r="CM11" s="829">
        <v>4</v>
      </c>
      <c r="CN11" s="830"/>
      <c r="CO11" s="830"/>
      <c r="CP11" s="830"/>
      <c r="CQ11" s="831"/>
      <c r="CR11" s="829">
        <v>3</v>
      </c>
      <c r="CS11" s="830"/>
      <c r="CT11" s="830"/>
      <c r="CU11" s="830"/>
      <c r="CV11" s="831"/>
      <c r="CW11" s="829">
        <v>28</v>
      </c>
      <c r="CX11" s="830"/>
      <c r="CY11" s="830"/>
      <c r="CZ11" s="830"/>
      <c r="DA11" s="831"/>
      <c r="DB11" s="829" t="s">
        <v>529</v>
      </c>
      <c r="DC11" s="830"/>
      <c r="DD11" s="830"/>
      <c r="DE11" s="830"/>
      <c r="DF11" s="831"/>
      <c r="DG11" s="829" t="s">
        <v>529</v>
      </c>
      <c r="DH11" s="830"/>
      <c r="DI11" s="830"/>
      <c r="DJ11" s="830"/>
      <c r="DK11" s="831"/>
      <c r="DL11" s="829" t="s">
        <v>529</v>
      </c>
      <c r="DM11" s="830"/>
      <c r="DN11" s="830"/>
      <c r="DO11" s="830"/>
      <c r="DP11" s="831"/>
      <c r="DQ11" s="829" t="s">
        <v>529</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597</v>
      </c>
      <c r="BT12" s="817"/>
      <c r="BU12" s="817"/>
      <c r="BV12" s="817"/>
      <c r="BW12" s="817"/>
      <c r="BX12" s="817"/>
      <c r="BY12" s="817"/>
      <c r="BZ12" s="817"/>
      <c r="CA12" s="817"/>
      <c r="CB12" s="817"/>
      <c r="CC12" s="817"/>
      <c r="CD12" s="817"/>
      <c r="CE12" s="817"/>
      <c r="CF12" s="817"/>
      <c r="CG12" s="818"/>
      <c r="CH12" s="829">
        <v>2</v>
      </c>
      <c r="CI12" s="830"/>
      <c r="CJ12" s="830"/>
      <c r="CK12" s="830"/>
      <c r="CL12" s="831"/>
      <c r="CM12" s="829">
        <v>7</v>
      </c>
      <c r="CN12" s="830"/>
      <c r="CO12" s="830"/>
      <c r="CP12" s="830"/>
      <c r="CQ12" s="831"/>
      <c r="CR12" s="829">
        <v>1</v>
      </c>
      <c r="CS12" s="830"/>
      <c r="CT12" s="830"/>
      <c r="CU12" s="830"/>
      <c r="CV12" s="831"/>
      <c r="CW12" s="829">
        <v>1</v>
      </c>
      <c r="CX12" s="830"/>
      <c r="CY12" s="830"/>
      <c r="CZ12" s="830"/>
      <c r="DA12" s="831"/>
      <c r="DB12" s="829" t="s">
        <v>529</v>
      </c>
      <c r="DC12" s="830"/>
      <c r="DD12" s="830"/>
      <c r="DE12" s="830"/>
      <c r="DF12" s="831"/>
      <c r="DG12" s="829" t="s">
        <v>529</v>
      </c>
      <c r="DH12" s="830"/>
      <c r="DI12" s="830"/>
      <c r="DJ12" s="830"/>
      <c r="DK12" s="831"/>
      <c r="DL12" s="829" t="s">
        <v>529</v>
      </c>
      <c r="DM12" s="830"/>
      <c r="DN12" s="830"/>
      <c r="DO12" s="830"/>
      <c r="DP12" s="831"/>
      <c r="DQ12" s="829" t="s">
        <v>529</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7621</v>
      </c>
      <c r="R23" s="842"/>
      <c r="S23" s="842"/>
      <c r="T23" s="842"/>
      <c r="U23" s="842"/>
      <c r="V23" s="842">
        <v>7194</v>
      </c>
      <c r="W23" s="842"/>
      <c r="X23" s="842"/>
      <c r="Y23" s="842"/>
      <c r="Z23" s="842"/>
      <c r="AA23" s="842">
        <v>427</v>
      </c>
      <c r="AB23" s="842"/>
      <c r="AC23" s="842"/>
      <c r="AD23" s="842"/>
      <c r="AE23" s="843"/>
      <c r="AF23" s="844">
        <v>338</v>
      </c>
      <c r="AG23" s="842"/>
      <c r="AH23" s="842"/>
      <c r="AI23" s="842"/>
      <c r="AJ23" s="845"/>
      <c r="AK23" s="846"/>
      <c r="AL23" s="847"/>
      <c r="AM23" s="847"/>
      <c r="AN23" s="847"/>
      <c r="AO23" s="847"/>
      <c r="AP23" s="842">
        <v>5314</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942</v>
      </c>
      <c r="R28" s="871"/>
      <c r="S28" s="871"/>
      <c r="T28" s="871"/>
      <c r="U28" s="871"/>
      <c r="V28" s="871">
        <v>931</v>
      </c>
      <c r="W28" s="871"/>
      <c r="X28" s="871"/>
      <c r="Y28" s="871"/>
      <c r="Z28" s="871"/>
      <c r="AA28" s="871">
        <v>11</v>
      </c>
      <c r="AB28" s="871"/>
      <c r="AC28" s="871"/>
      <c r="AD28" s="871"/>
      <c r="AE28" s="872"/>
      <c r="AF28" s="873">
        <v>11</v>
      </c>
      <c r="AG28" s="871"/>
      <c r="AH28" s="871"/>
      <c r="AI28" s="871"/>
      <c r="AJ28" s="874"/>
      <c r="AK28" s="875">
        <v>55</v>
      </c>
      <c r="AL28" s="866"/>
      <c r="AM28" s="866"/>
      <c r="AN28" s="866"/>
      <c r="AO28" s="866"/>
      <c r="AP28" s="866" t="s">
        <v>529</v>
      </c>
      <c r="AQ28" s="866"/>
      <c r="AR28" s="866"/>
      <c r="AS28" s="866"/>
      <c r="AT28" s="866"/>
      <c r="AU28" s="866" t="s">
        <v>529</v>
      </c>
      <c r="AV28" s="866"/>
      <c r="AW28" s="866"/>
      <c r="AX28" s="866"/>
      <c r="AY28" s="866"/>
      <c r="AZ28" s="867" t="s">
        <v>529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1136</v>
      </c>
      <c r="R29" s="807"/>
      <c r="S29" s="807"/>
      <c r="T29" s="807"/>
      <c r="U29" s="807"/>
      <c r="V29" s="807">
        <v>1118</v>
      </c>
      <c r="W29" s="807"/>
      <c r="X29" s="807"/>
      <c r="Y29" s="807"/>
      <c r="Z29" s="807"/>
      <c r="AA29" s="807">
        <v>18</v>
      </c>
      <c r="AB29" s="807"/>
      <c r="AC29" s="807"/>
      <c r="AD29" s="807"/>
      <c r="AE29" s="808"/>
      <c r="AF29" s="809">
        <v>18</v>
      </c>
      <c r="AG29" s="810"/>
      <c r="AH29" s="810"/>
      <c r="AI29" s="810"/>
      <c r="AJ29" s="811"/>
      <c r="AK29" s="878">
        <v>160</v>
      </c>
      <c r="AL29" s="879"/>
      <c r="AM29" s="879"/>
      <c r="AN29" s="879"/>
      <c r="AO29" s="879"/>
      <c r="AP29" s="879" t="s">
        <v>529</v>
      </c>
      <c r="AQ29" s="879"/>
      <c r="AR29" s="879"/>
      <c r="AS29" s="879"/>
      <c r="AT29" s="879"/>
      <c r="AU29" s="879" t="s">
        <v>529</v>
      </c>
      <c r="AV29" s="879"/>
      <c r="AW29" s="879"/>
      <c r="AX29" s="879"/>
      <c r="AY29" s="879"/>
      <c r="AZ29" s="880" t="s">
        <v>529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141</v>
      </c>
      <c r="R30" s="807"/>
      <c r="S30" s="807"/>
      <c r="T30" s="807"/>
      <c r="U30" s="807"/>
      <c r="V30" s="807">
        <v>139</v>
      </c>
      <c r="W30" s="807"/>
      <c r="X30" s="807"/>
      <c r="Y30" s="807"/>
      <c r="Z30" s="807"/>
      <c r="AA30" s="807">
        <v>2</v>
      </c>
      <c r="AB30" s="807"/>
      <c r="AC30" s="807"/>
      <c r="AD30" s="807"/>
      <c r="AE30" s="808"/>
      <c r="AF30" s="809">
        <v>2</v>
      </c>
      <c r="AG30" s="810"/>
      <c r="AH30" s="810"/>
      <c r="AI30" s="810"/>
      <c r="AJ30" s="811"/>
      <c r="AK30" s="878">
        <v>47</v>
      </c>
      <c r="AL30" s="879"/>
      <c r="AM30" s="879"/>
      <c r="AN30" s="879"/>
      <c r="AO30" s="879"/>
      <c r="AP30" s="879" t="s">
        <v>529</v>
      </c>
      <c r="AQ30" s="879"/>
      <c r="AR30" s="879"/>
      <c r="AS30" s="879"/>
      <c r="AT30" s="879"/>
      <c r="AU30" s="879" t="s">
        <v>529</v>
      </c>
      <c r="AV30" s="879"/>
      <c r="AW30" s="879"/>
      <c r="AX30" s="879"/>
      <c r="AY30" s="879"/>
      <c r="AZ30" s="880" t="s">
        <v>529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585</v>
      </c>
      <c r="R31" s="807"/>
      <c r="S31" s="807"/>
      <c r="T31" s="807"/>
      <c r="U31" s="807"/>
      <c r="V31" s="807">
        <v>577</v>
      </c>
      <c r="W31" s="807"/>
      <c r="X31" s="807"/>
      <c r="Y31" s="807"/>
      <c r="Z31" s="807"/>
      <c r="AA31" s="807">
        <v>8</v>
      </c>
      <c r="AB31" s="807"/>
      <c r="AC31" s="807"/>
      <c r="AD31" s="807"/>
      <c r="AE31" s="808"/>
      <c r="AF31" s="809">
        <v>8</v>
      </c>
      <c r="AG31" s="810"/>
      <c r="AH31" s="810"/>
      <c r="AI31" s="810"/>
      <c r="AJ31" s="811"/>
      <c r="AK31" s="878">
        <v>297</v>
      </c>
      <c r="AL31" s="879"/>
      <c r="AM31" s="879"/>
      <c r="AN31" s="879"/>
      <c r="AO31" s="879"/>
      <c r="AP31" s="879">
        <f>2529+770+81</f>
        <v>3380</v>
      </c>
      <c r="AQ31" s="879"/>
      <c r="AR31" s="879"/>
      <c r="AS31" s="879"/>
      <c r="AT31" s="879"/>
      <c r="AU31" s="879">
        <v>2053</v>
      </c>
      <c r="AV31" s="879"/>
      <c r="AW31" s="879"/>
      <c r="AX31" s="879"/>
      <c r="AY31" s="879"/>
      <c r="AZ31" s="880" t="s">
        <v>529</v>
      </c>
      <c r="BA31" s="880"/>
      <c r="BB31" s="880"/>
      <c r="BC31" s="880"/>
      <c r="BD31" s="880"/>
      <c r="BE31" s="876" t="s">
        <v>598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39</v>
      </c>
      <c r="AG63" s="890"/>
      <c r="AH63" s="890"/>
      <c r="AI63" s="890"/>
      <c r="AJ63" s="891"/>
      <c r="AK63" s="892"/>
      <c r="AL63" s="887"/>
      <c r="AM63" s="887"/>
      <c r="AN63" s="887"/>
      <c r="AO63" s="887"/>
      <c r="AP63" s="890">
        <v>3380</v>
      </c>
      <c r="AQ63" s="890"/>
      <c r="AR63" s="890"/>
      <c r="AS63" s="890"/>
      <c r="AT63" s="890"/>
      <c r="AU63" s="890">
        <v>2053</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604</v>
      </c>
      <c r="C68" s="918"/>
      <c r="D68" s="918"/>
      <c r="E68" s="918"/>
      <c r="F68" s="918"/>
      <c r="G68" s="918"/>
      <c r="H68" s="918"/>
      <c r="I68" s="918"/>
      <c r="J68" s="918"/>
      <c r="K68" s="918"/>
      <c r="L68" s="918"/>
      <c r="M68" s="918"/>
      <c r="N68" s="918"/>
      <c r="O68" s="918"/>
      <c r="P68" s="919"/>
      <c r="Q68" s="920">
        <v>7622</v>
      </c>
      <c r="R68" s="914"/>
      <c r="S68" s="914"/>
      <c r="T68" s="914"/>
      <c r="U68" s="914"/>
      <c r="V68" s="914">
        <v>7593</v>
      </c>
      <c r="W68" s="914"/>
      <c r="X68" s="914"/>
      <c r="Y68" s="914"/>
      <c r="Z68" s="914"/>
      <c r="AA68" s="914">
        <v>29</v>
      </c>
      <c r="AB68" s="914"/>
      <c r="AC68" s="914"/>
      <c r="AD68" s="914"/>
      <c r="AE68" s="914"/>
      <c r="AF68" s="914">
        <v>29</v>
      </c>
      <c r="AG68" s="914"/>
      <c r="AH68" s="914"/>
      <c r="AI68" s="914"/>
      <c r="AJ68" s="914"/>
      <c r="AK68" s="914">
        <v>790</v>
      </c>
      <c r="AL68" s="914"/>
      <c r="AM68" s="914"/>
      <c r="AN68" s="914"/>
      <c r="AO68" s="914"/>
      <c r="AP68" s="914" t="s">
        <v>529</v>
      </c>
      <c r="AQ68" s="914"/>
      <c r="AR68" s="914"/>
      <c r="AS68" s="914"/>
      <c r="AT68" s="914"/>
      <c r="AU68" s="914" t="s">
        <v>529</v>
      </c>
      <c r="AV68" s="914"/>
      <c r="AW68" s="914"/>
      <c r="AX68" s="914"/>
      <c r="AY68" s="914"/>
      <c r="AZ68" s="915" t="s">
        <v>610</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605</v>
      </c>
      <c r="C69" s="922"/>
      <c r="D69" s="922"/>
      <c r="E69" s="922"/>
      <c r="F69" s="922"/>
      <c r="G69" s="922"/>
      <c r="H69" s="922"/>
      <c r="I69" s="922"/>
      <c r="J69" s="922"/>
      <c r="K69" s="922"/>
      <c r="L69" s="922"/>
      <c r="M69" s="922"/>
      <c r="N69" s="922"/>
      <c r="O69" s="922"/>
      <c r="P69" s="923"/>
      <c r="Q69" s="924">
        <v>73</v>
      </c>
      <c r="R69" s="879"/>
      <c r="S69" s="879"/>
      <c r="T69" s="879"/>
      <c r="U69" s="879"/>
      <c r="V69" s="879">
        <v>69</v>
      </c>
      <c r="W69" s="879"/>
      <c r="X69" s="879"/>
      <c r="Y69" s="879"/>
      <c r="Z69" s="879"/>
      <c r="AA69" s="879">
        <v>4</v>
      </c>
      <c r="AB69" s="879"/>
      <c r="AC69" s="879"/>
      <c r="AD69" s="879"/>
      <c r="AE69" s="879"/>
      <c r="AF69" s="879">
        <v>4</v>
      </c>
      <c r="AG69" s="879"/>
      <c r="AH69" s="879"/>
      <c r="AI69" s="879"/>
      <c r="AJ69" s="879"/>
      <c r="AK69" s="879" t="s">
        <v>529</v>
      </c>
      <c r="AL69" s="879"/>
      <c r="AM69" s="879"/>
      <c r="AN69" s="879"/>
      <c r="AO69" s="879"/>
      <c r="AP69" s="879" t="s">
        <v>529</v>
      </c>
      <c r="AQ69" s="879"/>
      <c r="AR69" s="879"/>
      <c r="AS69" s="879"/>
      <c r="AT69" s="879"/>
      <c r="AU69" s="879" t="s">
        <v>529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606</v>
      </c>
      <c r="C70" s="922"/>
      <c r="D70" s="922"/>
      <c r="E70" s="922"/>
      <c r="F70" s="922"/>
      <c r="G70" s="922"/>
      <c r="H70" s="922"/>
      <c r="I70" s="922"/>
      <c r="J70" s="922"/>
      <c r="K70" s="922"/>
      <c r="L70" s="922"/>
      <c r="M70" s="922"/>
      <c r="N70" s="922"/>
      <c r="O70" s="922"/>
      <c r="P70" s="923"/>
      <c r="Q70" s="924">
        <v>3407</v>
      </c>
      <c r="R70" s="879"/>
      <c r="S70" s="879"/>
      <c r="T70" s="879"/>
      <c r="U70" s="879"/>
      <c r="V70" s="879">
        <v>3247</v>
      </c>
      <c r="W70" s="879"/>
      <c r="X70" s="879"/>
      <c r="Y70" s="879"/>
      <c r="Z70" s="879"/>
      <c r="AA70" s="879">
        <v>160</v>
      </c>
      <c r="AB70" s="879"/>
      <c r="AC70" s="879"/>
      <c r="AD70" s="879"/>
      <c r="AE70" s="879"/>
      <c r="AF70" s="879">
        <v>160</v>
      </c>
      <c r="AG70" s="879"/>
      <c r="AH70" s="879"/>
      <c r="AI70" s="879"/>
      <c r="AJ70" s="879"/>
      <c r="AK70" s="879">
        <v>94</v>
      </c>
      <c r="AL70" s="879"/>
      <c r="AM70" s="879"/>
      <c r="AN70" s="879"/>
      <c r="AO70" s="879"/>
      <c r="AP70" s="879">
        <v>2841</v>
      </c>
      <c r="AQ70" s="879"/>
      <c r="AR70" s="879"/>
      <c r="AS70" s="879"/>
      <c r="AT70" s="879"/>
      <c r="AU70" s="879">
        <v>50</v>
      </c>
      <c r="AV70" s="879"/>
      <c r="AW70" s="879"/>
      <c r="AX70" s="879"/>
      <c r="AY70" s="879"/>
      <c r="AZ70" s="925" t="s">
        <v>611</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607</v>
      </c>
      <c r="C71" s="922"/>
      <c r="D71" s="922"/>
      <c r="E71" s="922"/>
      <c r="F71" s="922"/>
      <c r="G71" s="922"/>
      <c r="H71" s="922"/>
      <c r="I71" s="922"/>
      <c r="J71" s="922"/>
      <c r="K71" s="922"/>
      <c r="L71" s="922"/>
      <c r="M71" s="922"/>
      <c r="N71" s="922"/>
      <c r="O71" s="922"/>
      <c r="P71" s="923"/>
      <c r="Q71" s="924">
        <v>264</v>
      </c>
      <c r="R71" s="879"/>
      <c r="S71" s="879"/>
      <c r="T71" s="879"/>
      <c r="U71" s="879"/>
      <c r="V71" s="879">
        <v>227</v>
      </c>
      <c r="W71" s="879"/>
      <c r="X71" s="879"/>
      <c r="Y71" s="879"/>
      <c r="Z71" s="879"/>
      <c r="AA71" s="879">
        <v>36</v>
      </c>
      <c r="AB71" s="879"/>
      <c r="AC71" s="879"/>
      <c r="AD71" s="879"/>
      <c r="AE71" s="879"/>
      <c r="AF71" s="879">
        <v>36</v>
      </c>
      <c r="AG71" s="879"/>
      <c r="AH71" s="879"/>
      <c r="AI71" s="879"/>
      <c r="AJ71" s="879"/>
      <c r="AK71" s="879" t="s">
        <v>529</v>
      </c>
      <c r="AL71" s="879"/>
      <c r="AM71" s="879"/>
      <c r="AN71" s="879"/>
      <c r="AO71" s="879"/>
      <c r="AP71" s="879" t="s">
        <v>529</v>
      </c>
      <c r="AQ71" s="879"/>
      <c r="AR71" s="879"/>
      <c r="AS71" s="879"/>
      <c r="AT71" s="879"/>
      <c r="AU71" s="879" t="s">
        <v>616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608</v>
      </c>
      <c r="C72" s="922"/>
      <c r="D72" s="922"/>
      <c r="E72" s="922"/>
      <c r="F72" s="922"/>
      <c r="G72" s="922"/>
      <c r="H72" s="922"/>
      <c r="I72" s="922"/>
      <c r="J72" s="922"/>
      <c r="K72" s="922"/>
      <c r="L72" s="922"/>
      <c r="M72" s="922"/>
      <c r="N72" s="922"/>
      <c r="O72" s="922"/>
      <c r="P72" s="923"/>
      <c r="Q72" s="924">
        <v>261826</v>
      </c>
      <c r="R72" s="879"/>
      <c r="S72" s="879"/>
      <c r="T72" s="879"/>
      <c r="U72" s="879"/>
      <c r="V72" s="879">
        <v>245795</v>
      </c>
      <c r="W72" s="879"/>
      <c r="X72" s="879"/>
      <c r="Y72" s="879"/>
      <c r="Z72" s="879"/>
      <c r="AA72" s="879">
        <v>16031</v>
      </c>
      <c r="AB72" s="879"/>
      <c r="AC72" s="879"/>
      <c r="AD72" s="879"/>
      <c r="AE72" s="879"/>
      <c r="AF72" s="879">
        <v>16031</v>
      </c>
      <c r="AG72" s="879"/>
      <c r="AH72" s="879"/>
      <c r="AI72" s="879"/>
      <c r="AJ72" s="879"/>
      <c r="AK72" s="879" t="s">
        <v>529</v>
      </c>
      <c r="AL72" s="879"/>
      <c r="AM72" s="879"/>
      <c r="AN72" s="879"/>
      <c r="AO72" s="879"/>
      <c r="AP72" s="879" t="s">
        <v>529</v>
      </c>
      <c r="AQ72" s="879"/>
      <c r="AR72" s="879"/>
      <c r="AS72" s="879"/>
      <c r="AT72" s="879"/>
      <c r="AU72" s="879" t="s">
        <v>529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609</v>
      </c>
      <c r="C73" s="922"/>
      <c r="D73" s="922"/>
      <c r="E73" s="922"/>
      <c r="F73" s="922"/>
      <c r="G73" s="922"/>
      <c r="H73" s="922"/>
      <c r="I73" s="922"/>
      <c r="J73" s="922"/>
      <c r="K73" s="922"/>
      <c r="L73" s="922"/>
      <c r="M73" s="922"/>
      <c r="N73" s="922"/>
      <c r="O73" s="922"/>
      <c r="P73" s="923"/>
      <c r="Q73" s="924">
        <v>3015</v>
      </c>
      <c r="R73" s="879"/>
      <c r="S73" s="879"/>
      <c r="T73" s="879"/>
      <c r="U73" s="879"/>
      <c r="V73" s="879">
        <v>2854</v>
      </c>
      <c r="W73" s="879"/>
      <c r="X73" s="879"/>
      <c r="Y73" s="879"/>
      <c r="Z73" s="879"/>
      <c r="AA73" s="879">
        <v>161</v>
      </c>
      <c r="AB73" s="879"/>
      <c r="AC73" s="879"/>
      <c r="AD73" s="879"/>
      <c r="AE73" s="879"/>
      <c r="AF73" s="879">
        <v>161</v>
      </c>
      <c r="AG73" s="879"/>
      <c r="AH73" s="879"/>
      <c r="AI73" s="879"/>
      <c r="AJ73" s="879"/>
      <c r="AK73" s="879">
        <v>70</v>
      </c>
      <c r="AL73" s="879"/>
      <c r="AM73" s="879"/>
      <c r="AN73" s="879"/>
      <c r="AO73" s="879"/>
      <c r="AP73" s="879">
        <v>764</v>
      </c>
      <c r="AQ73" s="879"/>
      <c r="AR73" s="879"/>
      <c r="AS73" s="879"/>
      <c r="AT73" s="879"/>
      <c r="AU73" s="879">
        <v>46</v>
      </c>
      <c r="AV73" s="879"/>
      <c r="AW73" s="879"/>
      <c r="AX73" s="879"/>
      <c r="AY73" s="879"/>
      <c r="AZ73" s="925" t="s">
        <v>613</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615</v>
      </c>
      <c r="C74" s="922"/>
      <c r="D74" s="922"/>
      <c r="E74" s="922"/>
      <c r="F74" s="922"/>
      <c r="G74" s="922"/>
      <c r="H74" s="922"/>
      <c r="I74" s="922"/>
      <c r="J74" s="922"/>
      <c r="K74" s="922"/>
      <c r="L74" s="922"/>
      <c r="M74" s="922"/>
      <c r="N74" s="922"/>
      <c r="O74" s="922"/>
      <c r="P74" s="923"/>
      <c r="Q74" s="924">
        <v>37</v>
      </c>
      <c r="R74" s="879"/>
      <c r="S74" s="879"/>
      <c r="T74" s="879"/>
      <c r="U74" s="879"/>
      <c r="V74" s="879">
        <v>31</v>
      </c>
      <c r="W74" s="879"/>
      <c r="X74" s="879"/>
      <c r="Y74" s="879"/>
      <c r="Z74" s="879"/>
      <c r="AA74" s="879">
        <v>6</v>
      </c>
      <c r="AB74" s="879"/>
      <c r="AC74" s="879"/>
      <c r="AD74" s="879"/>
      <c r="AE74" s="879"/>
      <c r="AF74" s="879">
        <v>6</v>
      </c>
      <c r="AG74" s="879"/>
      <c r="AH74" s="879"/>
      <c r="AI74" s="879"/>
      <c r="AJ74" s="879"/>
      <c r="AK74" s="879" t="s">
        <v>529</v>
      </c>
      <c r="AL74" s="879"/>
      <c r="AM74" s="879"/>
      <c r="AN74" s="879"/>
      <c r="AO74" s="879"/>
      <c r="AP74" s="879" t="s">
        <v>529</v>
      </c>
      <c r="AQ74" s="879"/>
      <c r="AR74" s="879"/>
      <c r="AS74" s="879"/>
      <c r="AT74" s="879"/>
      <c r="AU74" s="879" t="s">
        <v>529</v>
      </c>
      <c r="AV74" s="879"/>
      <c r="AW74" s="879"/>
      <c r="AX74" s="879"/>
      <c r="AY74" s="879"/>
      <c r="AZ74" s="925" t="s">
        <v>598</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16421</v>
      </c>
      <c r="AG88" s="890"/>
      <c r="AH88" s="890"/>
      <c r="AI88" s="890"/>
      <c r="AJ88" s="890"/>
      <c r="AK88" s="887"/>
      <c r="AL88" s="887"/>
      <c r="AM88" s="887"/>
      <c r="AN88" s="887"/>
      <c r="AO88" s="887"/>
      <c r="AP88" s="890">
        <v>3605</v>
      </c>
      <c r="AQ88" s="890"/>
      <c r="AR88" s="890"/>
      <c r="AS88" s="890"/>
      <c r="AT88" s="890"/>
      <c r="AU88" s="890">
        <v>96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90</v>
      </c>
      <c r="CS102" s="898"/>
      <c r="CT102" s="898"/>
      <c r="CU102" s="898"/>
      <c r="CV102" s="941"/>
      <c r="CW102" s="940">
        <v>43</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309</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309</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309</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651489</v>
      </c>
      <c r="AB110" s="950"/>
      <c r="AC110" s="950"/>
      <c r="AD110" s="950"/>
      <c r="AE110" s="951"/>
      <c r="AF110" s="952">
        <v>709081</v>
      </c>
      <c r="AG110" s="950"/>
      <c r="AH110" s="950"/>
      <c r="AI110" s="950"/>
      <c r="AJ110" s="951"/>
      <c r="AK110" s="952">
        <v>700211</v>
      </c>
      <c r="AL110" s="950"/>
      <c r="AM110" s="950"/>
      <c r="AN110" s="950"/>
      <c r="AO110" s="951"/>
      <c r="AP110" s="953">
        <v>21.5</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5480000</v>
      </c>
      <c r="BR110" s="985"/>
      <c r="BS110" s="985"/>
      <c r="BT110" s="985"/>
      <c r="BU110" s="985"/>
      <c r="BV110" s="985">
        <v>5416423</v>
      </c>
      <c r="BW110" s="985"/>
      <c r="BX110" s="985"/>
      <c r="BY110" s="985"/>
      <c r="BZ110" s="985"/>
      <c r="CA110" s="985">
        <v>5318634</v>
      </c>
      <c r="CB110" s="985"/>
      <c r="CC110" s="985"/>
      <c r="CD110" s="985"/>
      <c r="CE110" s="985"/>
      <c r="CF110" s="999">
        <v>163.5</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129</v>
      </c>
      <c r="DH110" s="985"/>
      <c r="DI110" s="985"/>
      <c r="DJ110" s="985"/>
      <c r="DK110" s="985"/>
      <c r="DL110" s="985" t="s">
        <v>440</v>
      </c>
      <c r="DM110" s="985"/>
      <c r="DN110" s="985"/>
      <c r="DO110" s="985"/>
      <c r="DP110" s="985"/>
      <c r="DQ110" s="985" t="s">
        <v>129</v>
      </c>
      <c r="DR110" s="985"/>
      <c r="DS110" s="985"/>
      <c r="DT110" s="985"/>
      <c r="DU110" s="985"/>
      <c r="DV110" s="986" t="s">
        <v>129</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129</v>
      </c>
      <c r="AG111" s="992"/>
      <c r="AH111" s="992"/>
      <c r="AI111" s="992"/>
      <c r="AJ111" s="993"/>
      <c r="AK111" s="994" t="s">
        <v>129</v>
      </c>
      <c r="AL111" s="992"/>
      <c r="AM111" s="992"/>
      <c r="AN111" s="992"/>
      <c r="AO111" s="993"/>
      <c r="AP111" s="995" t="s">
        <v>129</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129</v>
      </c>
      <c r="BR111" s="978"/>
      <c r="BS111" s="978"/>
      <c r="BT111" s="978"/>
      <c r="BU111" s="978"/>
      <c r="BV111" s="978" t="s">
        <v>129</v>
      </c>
      <c r="BW111" s="978"/>
      <c r="BX111" s="978"/>
      <c r="BY111" s="978"/>
      <c r="BZ111" s="978"/>
      <c r="CA111" s="978" t="s">
        <v>440</v>
      </c>
      <c r="CB111" s="978"/>
      <c r="CC111" s="978"/>
      <c r="CD111" s="978"/>
      <c r="CE111" s="978"/>
      <c r="CF111" s="972" t="s">
        <v>129</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129</v>
      </c>
      <c r="DH111" s="978"/>
      <c r="DI111" s="978"/>
      <c r="DJ111" s="978"/>
      <c r="DK111" s="978"/>
      <c r="DL111" s="978" t="s">
        <v>129</v>
      </c>
      <c r="DM111" s="978"/>
      <c r="DN111" s="978"/>
      <c r="DO111" s="978"/>
      <c r="DP111" s="978"/>
      <c r="DQ111" s="978" t="s">
        <v>129</v>
      </c>
      <c r="DR111" s="978"/>
      <c r="DS111" s="978"/>
      <c r="DT111" s="978"/>
      <c r="DU111" s="978"/>
      <c r="DV111" s="979" t="s">
        <v>129</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129</v>
      </c>
      <c r="AB112" s="1017"/>
      <c r="AC112" s="1017"/>
      <c r="AD112" s="1017"/>
      <c r="AE112" s="1018"/>
      <c r="AF112" s="1019" t="s">
        <v>129</v>
      </c>
      <c r="AG112" s="1017"/>
      <c r="AH112" s="1017"/>
      <c r="AI112" s="1017"/>
      <c r="AJ112" s="1018"/>
      <c r="AK112" s="1019" t="s">
        <v>129</v>
      </c>
      <c r="AL112" s="1017"/>
      <c r="AM112" s="1017"/>
      <c r="AN112" s="1017"/>
      <c r="AO112" s="1018"/>
      <c r="AP112" s="1020" t="s">
        <v>129</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2125797</v>
      </c>
      <c r="BR112" s="978"/>
      <c r="BS112" s="978"/>
      <c r="BT112" s="978"/>
      <c r="BU112" s="978"/>
      <c r="BV112" s="978">
        <v>2112431</v>
      </c>
      <c r="BW112" s="978"/>
      <c r="BX112" s="978"/>
      <c r="BY112" s="978"/>
      <c r="BZ112" s="978"/>
      <c r="CA112" s="978">
        <v>2053452</v>
      </c>
      <c r="CB112" s="978"/>
      <c r="CC112" s="978"/>
      <c r="CD112" s="978"/>
      <c r="CE112" s="978"/>
      <c r="CF112" s="972">
        <v>63.1</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129</v>
      </c>
      <c r="DM112" s="978"/>
      <c r="DN112" s="978"/>
      <c r="DO112" s="978"/>
      <c r="DP112" s="978"/>
      <c r="DQ112" s="978" t="s">
        <v>129</v>
      </c>
      <c r="DR112" s="978"/>
      <c r="DS112" s="978"/>
      <c r="DT112" s="978"/>
      <c r="DU112" s="978"/>
      <c r="DV112" s="979" t="s">
        <v>440</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166030</v>
      </c>
      <c r="AB113" s="992"/>
      <c r="AC113" s="992"/>
      <c r="AD113" s="992"/>
      <c r="AE113" s="993"/>
      <c r="AF113" s="994">
        <v>170861</v>
      </c>
      <c r="AG113" s="992"/>
      <c r="AH113" s="992"/>
      <c r="AI113" s="992"/>
      <c r="AJ113" s="993"/>
      <c r="AK113" s="994">
        <v>168217</v>
      </c>
      <c r="AL113" s="992"/>
      <c r="AM113" s="992"/>
      <c r="AN113" s="992"/>
      <c r="AO113" s="993"/>
      <c r="AP113" s="995">
        <v>5.2</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65346</v>
      </c>
      <c r="BR113" s="978"/>
      <c r="BS113" s="978"/>
      <c r="BT113" s="978"/>
      <c r="BU113" s="978"/>
      <c r="BV113" s="978">
        <v>84972</v>
      </c>
      <c r="BW113" s="978"/>
      <c r="BX113" s="978"/>
      <c r="BY113" s="978"/>
      <c r="BZ113" s="978"/>
      <c r="CA113" s="978">
        <v>95609</v>
      </c>
      <c r="CB113" s="978"/>
      <c r="CC113" s="978"/>
      <c r="CD113" s="978"/>
      <c r="CE113" s="978"/>
      <c r="CF113" s="972">
        <v>2.9</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129</v>
      </c>
      <c r="DH113" s="1017"/>
      <c r="DI113" s="1017"/>
      <c r="DJ113" s="1017"/>
      <c r="DK113" s="1018"/>
      <c r="DL113" s="1019" t="s">
        <v>129</v>
      </c>
      <c r="DM113" s="1017"/>
      <c r="DN113" s="1017"/>
      <c r="DO113" s="1017"/>
      <c r="DP113" s="1018"/>
      <c r="DQ113" s="1019" t="s">
        <v>129</v>
      </c>
      <c r="DR113" s="1017"/>
      <c r="DS113" s="1017"/>
      <c r="DT113" s="1017"/>
      <c r="DU113" s="1018"/>
      <c r="DV113" s="1020" t="s">
        <v>129</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17507</v>
      </c>
      <c r="AB114" s="1017"/>
      <c r="AC114" s="1017"/>
      <c r="AD114" s="1017"/>
      <c r="AE114" s="1018"/>
      <c r="AF114" s="1019">
        <v>8683</v>
      </c>
      <c r="AG114" s="1017"/>
      <c r="AH114" s="1017"/>
      <c r="AI114" s="1017"/>
      <c r="AJ114" s="1018"/>
      <c r="AK114" s="1019">
        <v>15652</v>
      </c>
      <c r="AL114" s="1017"/>
      <c r="AM114" s="1017"/>
      <c r="AN114" s="1017"/>
      <c r="AO114" s="1018"/>
      <c r="AP114" s="1020">
        <v>0.5</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827343</v>
      </c>
      <c r="BR114" s="978"/>
      <c r="BS114" s="978"/>
      <c r="BT114" s="978"/>
      <c r="BU114" s="978"/>
      <c r="BV114" s="978">
        <v>995270</v>
      </c>
      <c r="BW114" s="978"/>
      <c r="BX114" s="978"/>
      <c r="BY114" s="978"/>
      <c r="BZ114" s="978"/>
      <c r="CA114" s="978">
        <v>973644</v>
      </c>
      <c r="CB114" s="978"/>
      <c r="CC114" s="978"/>
      <c r="CD114" s="978"/>
      <c r="CE114" s="978"/>
      <c r="CF114" s="972">
        <v>29.9</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129</v>
      </c>
      <c r="DM114" s="1017"/>
      <c r="DN114" s="1017"/>
      <c r="DO114" s="1017"/>
      <c r="DP114" s="1018"/>
      <c r="DQ114" s="1019" t="s">
        <v>129</v>
      </c>
      <c r="DR114" s="1017"/>
      <c r="DS114" s="1017"/>
      <c r="DT114" s="1017"/>
      <c r="DU114" s="1018"/>
      <c r="DV114" s="1020" t="s">
        <v>129</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129</v>
      </c>
      <c r="AB115" s="992"/>
      <c r="AC115" s="992"/>
      <c r="AD115" s="992"/>
      <c r="AE115" s="993"/>
      <c r="AF115" s="994" t="s">
        <v>129</v>
      </c>
      <c r="AG115" s="992"/>
      <c r="AH115" s="992"/>
      <c r="AI115" s="992"/>
      <c r="AJ115" s="993"/>
      <c r="AK115" s="994" t="s">
        <v>455</v>
      </c>
      <c r="AL115" s="992"/>
      <c r="AM115" s="992"/>
      <c r="AN115" s="992"/>
      <c r="AO115" s="993"/>
      <c r="AP115" s="995" t="s">
        <v>129</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129</v>
      </c>
      <c r="BR115" s="978"/>
      <c r="BS115" s="978"/>
      <c r="BT115" s="978"/>
      <c r="BU115" s="978"/>
      <c r="BV115" s="978" t="s">
        <v>129</v>
      </c>
      <c r="BW115" s="978"/>
      <c r="BX115" s="978"/>
      <c r="BY115" s="978"/>
      <c r="BZ115" s="978"/>
      <c r="CA115" s="978" t="s">
        <v>129</v>
      </c>
      <c r="CB115" s="978"/>
      <c r="CC115" s="978"/>
      <c r="CD115" s="978"/>
      <c r="CE115" s="978"/>
      <c r="CF115" s="972" t="s">
        <v>129</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129</v>
      </c>
      <c r="DM115" s="1017"/>
      <c r="DN115" s="1017"/>
      <c r="DO115" s="1017"/>
      <c r="DP115" s="1018"/>
      <c r="DQ115" s="1019" t="s">
        <v>129</v>
      </c>
      <c r="DR115" s="1017"/>
      <c r="DS115" s="1017"/>
      <c r="DT115" s="1017"/>
      <c r="DU115" s="1018"/>
      <c r="DV115" s="1020" t="s">
        <v>129</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129</v>
      </c>
      <c r="AG116" s="1017"/>
      <c r="AH116" s="1017"/>
      <c r="AI116" s="1017"/>
      <c r="AJ116" s="1018"/>
      <c r="AK116" s="1019" t="s">
        <v>129</v>
      </c>
      <c r="AL116" s="1017"/>
      <c r="AM116" s="1017"/>
      <c r="AN116" s="1017"/>
      <c r="AO116" s="1018"/>
      <c r="AP116" s="1020" t="s">
        <v>129</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129</v>
      </c>
      <c r="BW116" s="978"/>
      <c r="BX116" s="978"/>
      <c r="BY116" s="978"/>
      <c r="BZ116" s="978"/>
      <c r="CA116" s="978" t="s">
        <v>129</v>
      </c>
      <c r="CB116" s="978"/>
      <c r="CC116" s="978"/>
      <c r="CD116" s="978"/>
      <c r="CE116" s="978"/>
      <c r="CF116" s="972" t="s">
        <v>129</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129</v>
      </c>
      <c r="DH116" s="1017"/>
      <c r="DI116" s="1017"/>
      <c r="DJ116" s="1017"/>
      <c r="DK116" s="1018"/>
      <c r="DL116" s="1019" t="s">
        <v>129</v>
      </c>
      <c r="DM116" s="1017"/>
      <c r="DN116" s="1017"/>
      <c r="DO116" s="1017"/>
      <c r="DP116" s="1018"/>
      <c r="DQ116" s="1019" t="s">
        <v>129</v>
      </c>
      <c r="DR116" s="1017"/>
      <c r="DS116" s="1017"/>
      <c r="DT116" s="1017"/>
      <c r="DU116" s="1018"/>
      <c r="DV116" s="1020" t="s">
        <v>129</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835026</v>
      </c>
      <c r="AB117" s="1035"/>
      <c r="AC117" s="1035"/>
      <c r="AD117" s="1035"/>
      <c r="AE117" s="1036"/>
      <c r="AF117" s="1037">
        <v>888625</v>
      </c>
      <c r="AG117" s="1035"/>
      <c r="AH117" s="1035"/>
      <c r="AI117" s="1035"/>
      <c r="AJ117" s="1036"/>
      <c r="AK117" s="1037">
        <v>884080</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413</v>
      </c>
      <c r="BR117" s="978"/>
      <c r="BS117" s="978"/>
      <c r="BT117" s="978"/>
      <c r="BU117" s="978"/>
      <c r="BV117" s="978" t="s">
        <v>463</v>
      </c>
      <c r="BW117" s="978"/>
      <c r="BX117" s="978"/>
      <c r="BY117" s="978"/>
      <c r="BZ117" s="978"/>
      <c r="CA117" s="978" t="s">
        <v>464</v>
      </c>
      <c r="CB117" s="978"/>
      <c r="CC117" s="978"/>
      <c r="CD117" s="978"/>
      <c r="CE117" s="978"/>
      <c r="CF117" s="972" t="s">
        <v>463</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466</v>
      </c>
      <c r="DH117" s="1017"/>
      <c r="DI117" s="1017"/>
      <c r="DJ117" s="1017"/>
      <c r="DK117" s="1018"/>
      <c r="DL117" s="1019" t="s">
        <v>467</v>
      </c>
      <c r="DM117" s="1017"/>
      <c r="DN117" s="1017"/>
      <c r="DO117" s="1017"/>
      <c r="DP117" s="1018"/>
      <c r="DQ117" s="1019" t="s">
        <v>468</v>
      </c>
      <c r="DR117" s="1017"/>
      <c r="DS117" s="1017"/>
      <c r="DT117" s="1017"/>
      <c r="DU117" s="1018"/>
      <c r="DV117" s="1020" t="s">
        <v>129</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309</v>
      </c>
      <c r="AL118" s="943"/>
      <c r="AM118" s="943"/>
      <c r="AN118" s="943"/>
      <c r="AO118" s="944"/>
      <c r="AP118" s="1029" t="s">
        <v>434</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470</v>
      </c>
      <c r="BR118" s="1056"/>
      <c r="BS118" s="1056"/>
      <c r="BT118" s="1056"/>
      <c r="BU118" s="1056"/>
      <c r="BV118" s="1056" t="s">
        <v>464</v>
      </c>
      <c r="BW118" s="1056"/>
      <c r="BX118" s="1056"/>
      <c r="BY118" s="1056"/>
      <c r="BZ118" s="1056"/>
      <c r="CA118" s="1056" t="s">
        <v>468</v>
      </c>
      <c r="CB118" s="1056"/>
      <c r="CC118" s="1056"/>
      <c r="CD118" s="1056"/>
      <c r="CE118" s="1056"/>
      <c r="CF118" s="972" t="s">
        <v>471</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464</v>
      </c>
      <c r="DM118" s="1017"/>
      <c r="DN118" s="1017"/>
      <c r="DO118" s="1017"/>
      <c r="DP118" s="1018"/>
      <c r="DQ118" s="1019" t="s">
        <v>473</v>
      </c>
      <c r="DR118" s="1017"/>
      <c r="DS118" s="1017"/>
      <c r="DT118" s="1017"/>
      <c r="DU118" s="1018"/>
      <c r="DV118" s="1020" t="s">
        <v>474</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470</v>
      </c>
      <c r="AB119" s="950"/>
      <c r="AC119" s="950"/>
      <c r="AD119" s="950"/>
      <c r="AE119" s="951"/>
      <c r="AF119" s="952" t="s">
        <v>475</v>
      </c>
      <c r="AG119" s="950"/>
      <c r="AH119" s="950"/>
      <c r="AI119" s="950"/>
      <c r="AJ119" s="951"/>
      <c r="AK119" s="952" t="s">
        <v>467</v>
      </c>
      <c r="AL119" s="950"/>
      <c r="AM119" s="950"/>
      <c r="AN119" s="950"/>
      <c r="AO119" s="951"/>
      <c r="AP119" s="953" t="s">
        <v>470</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476</v>
      </c>
      <c r="BP119" s="1064"/>
      <c r="BQ119" s="1055">
        <v>8498486</v>
      </c>
      <c r="BR119" s="1056"/>
      <c r="BS119" s="1056"/>
      <c r="BT119" s="1056"/>
      <c r="BU119" s="1056"/>
      <c r="BV119" s="1056">
        <v>8609096</v>
      </c>
      <c r="BW119" s="1056"/>
      <c r="BX119" s="1056"/>
      <c r="BY119" s="1056"/>
      <c r="BZ119" s="1056"/>
      <c r="CA119" s="1056">
        <v>8441339</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413</v>
      </c>
      <c r="DH119" s="1042"/>
      <c r="DI119" s="1042"/>
      <c r="DJ119" s="1042"/>
      <c r="DK119" s="1043"/>
      <c r="DL119" s="1041" t="s">
        <v>471</v>
      </c>
      <c r="DM119" s="1042"/>
      <c r="DN119" s="1042"/>
      <c r="DO119" s="1042"/>
      <c r="DP119" s="1043"/>
      <c r="DQ119" s="1041" t="s">
        <v>478</v>
      </c>
      <c r="DR119" s="1042"/>
      <c r="DS119" s="1042"/>
      <c r="DT119" s="1042"/>
      <c r="DU119" s="1043"/>
      <c r="DV119" s="1044" t="s">
        <v>129</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479</v>
      </c>
      <c r="AB120" s="1017"/>
      <c r="AC120" s="1017"/>
      <c r="AD120" s="1017"/>
      <c r="AE120" s="1018"/>
      <c r="AF120" s="1019" t="s">
        <v>467</v>
      </c>
      <c r="AG120" s="1017"/>
      <c r="AH120" s="1017"/>
      <c r="AI120" s="1017"/>
      <c r="AJ120" s="1018"/>
      <c r="AK120" s="1019" t="s">
        <v>474</v>
      </c>
      <c r="AL120" s="1017"/>
      <c r="AM120" s="1017"/>
      <c r="AN120" s="1017"/>
      <c r="AO120" s="1018"/>
      <c r="AP120" s="1020" t="s">
        <v>464</v>
      </c>
      <c r="AQ120" s="1021"/>
      <c r="AR120" s="1021"/>
      <c r="AS120" s="1021"/>
      <c r="AT120" s="1022"/>
      <c r="AU120" s="1047" t="s">
        <v>480</v>
      </c>
      <c r="AV120" s="1048"/>
      <c r="AW120" s="1048"/>
      <c r="AX120" s="1048"/>
      <c r="AY120" s="1049"/>
      <c r="AZ120" s="998" t="s">
        <v>481</v>
      </c>
      <c r="BA120" s="947"/>
      <c r="BB120" s="947"/>
      <c r="BC120" s="947"/>
      <c r="BD120" s="947"/>
      <c r="BE120" s="947"/>
      <c r="BF120" s="947"/>
      <c r="BG120" s="947"/>
      <c r="BH120" s="947"/>
      <c r="BI120" s="947"/>
      <c r="BJ120" s="947"/>
      <c r="BK120" s="947"/>
      <c r="BL120" s="947"/>
      <c r="BM120" s="947"/>
      <c r="BN120" s="947"/>
      <c r="BO120" s="947"/>
      <c r="BP120" s="948"/>
      <c r="BQ120" s="984">
        <v>2988773</v>
      </c>
      <c r="BR120" s="985"/>
      <c r="BS120" s="985"/>
      <c r="BT120" s="985"/>
      <c r="BU120" s="985"/>
      <c r="BV120" s="985">
        <v>3131104</v>
      </c>
      <c r="BW120" s="985"/>
      <c r="BX120" s="985"/>
      <c r="BY120" s="985"/>
      <c r="BZ120" s="985"/>
      <c r="CA120" s="985">
        <v>3145354</v>
      </c>
      <c r="CB120" s="985"/>
      <c r="CC120" s="985"/>
      <c r="CD120" s="985"/>
      <c r="CE120" s="985"/>
      <c r="CF120" s="999">
        <v>96.7</v>
      </c>
      <c r="CG120" s="1000"/>
      <c r="CH120" s="1000"/>
      <c r="CI120" s="1000"/>
      <c r="CJ120" s="1000"/>
      <c r="CK120" s="1065" t="s">
        <v>482</v>
      </c>
      <c r="CL120" s="1066"/>
      <c r="CM120" s="1066"/>
      <c r="CN120" s="1066"/>
      <c r="CO120" s="1067"/>
      <c r="CP120" s="1073" t="s">
        <v>483</v>
      </c>
      <c r="CQ120" s="1074"/>
      <c r="CR120" s="1074"/>
      <c r="CS120" s="1074"/>
      <c r="CT120" s="1074"/>
      <c r="CU120" s="1074"/>
      <c r="CV120" s="1074"/>
      <c r="CW120" s="1074"/>
      <c r="CX120" s="1074"/>
      <c r="CY120" s="1074"/>
      <c r="CZ120" s="1074"/>
      <c r="DA120" s="1074"/>
      <c r="DB120" s="1074"/>
      <c r="DC120" s="1074"/>
      <c r="DD120" s="1074"/>
      <c r="DE120" s="1074"/>
      <c r="DF120" s="1075"/>
      <c r="DG120" s="984">
        <v>2125797</v>
      </c>
      <c r="DH120" s="985"/>
      <c r="DI120" s="985"/>
      <c r="DJ120" s="985"/>
      <c r="DK120" s="985"/>
      <c r="DL120" s="985">
        <v>2112431</v>
      </c>
      <c r="DM120" s="985"/>
      <c r="DN120" s="985"/>
      <c r="DO120" s="985"/>
      <c r="DP120" s="985"/>
      <c r="DQ120" s="985">
        <v>2053452</v>
      </c>
      <c r="DR120" s="985"/>
      <c r="DS120" s="985"/>
      <c r="DT120" s="985"/>
      <c r="DU120" s="985"/>
      <c r="DV120" s="986">
        <v>63.1</v>
      </c>
      <c r="DW120" s="986"/>
      <c r="DX120" s="986"/>
      <c r="DY120" s="986"/>
      <c r="DZ120" s="987"/>
    </row>
    <row r="121" spans="1:130" s="248" customFormat="1" ht="26.25" customHeight="1" x14ac:dyDescent="0.15">
      <c r="A121" s="1117"/>
      <c r="B121" s="1004"/>
      <c r="C121" s="1025" t="s">
        <v>484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478</v>
      </c>
      <c r="AB121" s="1017"/>
      <c r="AC121" s="1017"/>
      <c r="AD121" s="1017"/>
      <c r="AE121" s="1018"/>
      <c r="AF121" s="1019" t="s">
        <v>473</v>
      </c>
      <c r="AG121" s="1017"/>
      <c r="AH121" s="1017"/>
      <c r="AI121" s="1017"/>
      <c r="AJ121" s="1018"/>
      <c r="AK121" s="1019" t="s">
        <v>463</v>
      </c>
      <c r="AL121" s="1017"/>
      <c r="AM121" s="1017"/>
      <c r="AN121" s="1017"/>
      <c r="AO121" s="1018"/>
      <c r="AP121" s="1020" t="s">
        <v>475</v>
      </c>
      <c r="AQ121" s="1021"/>
      <c r="AR121" s="1021"/>
      <c r="AS121" s="1021"/>
      <c r="AT121" s="1022"/>
      <c r="AU121" s="1050"/>
      <c r="AV121" s="1051"/>
      <c r="AW121" s="1051"/>
      <c r="AX121" s="1051"/>
      <c r="AY121" s="1052"/>
      <c r="AZ121" s="1007" t="s">
        <v>485</v>
      </c>
      <c r="BA121" s="1008"/>
      <c r="BB121" s="1008"/>
      <c r="BC121" s="1008"/>
      <c r="BD121" s="1008"/>
      <c r="BE121" s="1008"/>
      <c r="BF121" s="1008"/>
      <c r="BG121" s="1008"/>
      <c r="BH121" s="1008"/>
      <c r="BI121" s="1008"/>
      <c r="BJ121" s="1008"/>
      <c r="BK121" s="1008"/>
      <c r="BL121" s="1008"/>
      <c r="BM121" s="1008"/>
      <c r="BN121" s="1008"/>
      <c r="BO121" s="1008"/>
      <c r="BP121" s="1009"/>
      <c r="BQ121" s="977" t="s">
        <v>471</v>
      </c>
      <c r="BR121" s="978"/>
      <c r="BS121" s="978"/>
      <c r="BT121" s="978"/>
      <c r="BU121" s="978"/>
      <c r="BV121" s="978" t="s">
        <v>473</v>
      </c>
      <c r="BW121" s="978"/>
      <c r="BX121" s="978"/>
      <c r="BY121" s="978"/>
      <c r="BZ121" s="978"/>
      <c r="CA121" s="978" t="s">
        <v>486</v>
      </c>
      <c r="CB121" s="978"/>
      <c r="CC121" s="978"/>
      <c r="CD121" s="978"/>
      <c r="CE121" s="978"/>
      <c r="CF121" s="972" t="s">
        <v>475</v>
      </c>
      <c r="CG121" s="973"/>
      <c r="CH121" s="973"/>
      <c r="CI121" s="973"/>
      <c r="CJ121" s="973"/>
      <c r="CK121" s="1068"/>
      <c r="CL121" s="1069"/>
      <c r="CM121" s="1069"/>
      <c r="CN121" s="1069"/>
      <c r="CO121" s="1070"/>
      <c r="CP121" s="1078" t="s">
        <v>487</v>
      </c>
      <c r="CQ121" s="1079"/>
      <c r="CR121" s="1079"/>
      <c r="CS121" s="1079"/>
      <c r="CT121" s="1079"/>
      <c r="CU121" s="1079"/>
      <c r="CV121" s="1079"/>
      <c r="CW121" s="1079"/>
      <c r="CX121" s="1079"/>
      <c r="CY121" s="1079"/>
      <c r="CZ121" s="1079"/>
      <c r="DA121" s="1079"/>
      <c r="DB121" s="1079"/>
      <c r="DC121" s="1079"/>
      <c r="DD121" s="1079"/>
      <c r="DE121" s="1079"/>
      <c r="DF121" s="1080"/>
      <c r="DG121" s="977" t="s">
        <v>488</v>
      </c>
      <c r="DH121" s="978"/>
      <c r="DI121" s="978"/>
      <c r="DJ121" s="978"/>
      <c r="DK121" s="978"/>
      <c r="DL121" s="978" t="s">
        <v>474</v>
      </c>
      <c r="DM121" s="978"/>
      <c r="DN121" s="978"/>
      <c r="DO121" s="978"/>
      <c r="DP121" s="978"/>
      <c r="DQ121" s="978" t="s">
        <v>464</v>
      </c>
      <c r="DR121" s="978"/>
      <c r="DS121" s="978"/>
      <c r="DT121" s="978"/>
      <c r="DU121" s="978"/>
      <c r="DV121" s="979" t="s">
        <v>467</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467</v>
      </c>
      <c r="AB122" s="1017"/>
      <c r="AC122" s="1017"/>
      <c r="AD122" s="1017"/>
      <c r="AE122" s="1018"/>
      <c r="AF122" s="1019" t="s">
        <v>129</v>
      </c>
      <c r="AG122" s="1017"/>
      <c r="AH122" s="1017"/>
      <c r="AI122" s="1017"/>
      <c r="AJ122" s="1018"/>
      <c r="AK122" s="1019" t="s">
        <v>129</v>
      </c>
      <c r="AL122" s="1017"/>
      <c r="AM122" s="1017"/>
      <c r="AN122" s="1017"/>
      <c r="AO122" s="1018"/>
      <c r="AP122" s="1020" t="s">
        <v>471</v>
      </c>
      <c r="AQ122" s="1021"/>
      <c r="AR122" s="1021"/>
      <c r="AS122" s="1021"/>
      <c r="AT122" s="1022"/>
      <c r="AU122" s="1050"/>
      <c r="AV122" s="1051"/>
      <c r="AW122" s="1051"/>
      <c r="AX122" s="1051"/>
      <c r="AY122" s="1052"/>
      <c r="AZ122" s="1032" t="s">
        <v>489</v>
      </c>
      <c r="BA122" s="1023"/>
      <c r="BB122" s="1023"/>
      <c r="BC122" s="1023"/>
      <c r="BD122" s="1023"/>
      <c r="BE122" s="1023"/>
      <c r="BF122" s="1023"/>
      <c r="BG122" s="1023"/>
      <c r="BH122" s="1023"/>
      <c r="BI122" s="1023"/>
      <c r="BJ122" s="1023"/>
      <c r="BK122" s="1023"/>
      <c r="BL122" s="1023"/>
      <c r="BM122" s="1023"/>
      <c r="BN122" s="1023"/>
      <c r="BO122" s="1023"/>
      <c r="BP122" s="1024"/>
      <c r="BQ122" s="1055">
        <v>5620065</v>
      </c>
      <c r="BR122" s="1056"/>
      <c r="BS122" s="1056"/>
      <c r="BT122" s="1056"/>
      <c r="BU122" s="1056"/>
      <c r="BV122" s="1056">
        <v>5390407</v>
      </c>
      <c r="BW122" s="1056"/>
      <c r="BX122" s="1056"/>
      <c r="BY122" s="1056"/>
      <c r="BZ122" s="1056"/>
      <c r="CA122" s="1056">
        <v>5427274</v>
      </c>
      <c r="CB122" s="1056"/>
      <c r="CC122" s="1056"/>
      <c r="CD122" s="1056"/>
      <c r="CE122" s="1056"/>
      <c r="CF122" s="1076">
        <v>166.9</v>
      </c>
      <c r="CG122" s="1077"/>
      <c r="CH122" s="1077"/>
      <c r="CI122" s="1077"/>
      <c r="CJ122" s="1077"/>
      <c r="CK122" s="1068"/>
      <c r="CL122" s="1069"/>
      <c r="CM122" s="1069"/>
      <c r="CN122" s="1069"/>
      <c r="CO122" s="1070"/>
      <c r="CP122" s="1078" t="s">
        <v>490</v>
      </c>
      <c r="CQ122" s="1079"/>
      <c r="CR122" s="1079"/>
      <c r="CS122" s="1079"/>
      <c r="CT122" s="1079"/>
      <c r="CU122" s="1079"/>
      <c r="CV122" s="1079"/>
      <c r="CW122" s="1079"/>
      <c r="CX122" s="1079"/>
      <c r="CY122" s="1079"/>
      <c r="CZ122" s="1079"/>
      <c r="DA122" s="1079"/>
      <c r="DB122" s="1079"/>
      <c r="DC122" s="1079"/>
      <c r="DD122" s="1079"/>
      <c r="DE122" s="1079"/>
      <c r="DF122" s="1080"/>
      <c r="DG122" s="977" t="s">
        <v>474</v>
      </c>
      <c r="DH122" s="978"/>
      <c r="DI122" s="978"/>
      <c r="DJ122" s="978"/>
      <c r="DK122" s="978"/>
      <c r="DL122" s="978" t="s">
        <v>463</v>
      </c>
      <c r="DM122" s="978"/>
      <c r="DN122" s="978"/>
      <c r="DO122" s="978"/>
      <c r="DP122" s="978"/>
      <c r="DQ122" s="978" t="s">
        <v>478</v>
      </c>
      <c r="DR122" s="978"/>
      <c r="DS122" s="978"/>
      <c r="DT122" s="978"/>
      <c r="DU122" s="978"/>
      <c r="DV122" s="979" t="s">
        <v>129</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464</v>
      </c>
      <c r="AB123" s="1017"/>
      <c r="AC123" s="1017"/>
      <c r="AD123" s="1017"/>
      <c r="AE123" s="1018"/>
      <c r="AF123" s="1019" t="s">
        <v>468</v>
      </c>
      <c r="AG123" s="1017"/>
      <c r="AH123" s="1017"/>
      <c r="AI123" s="1017"/>
      <c r="AJ123" s="1018"/>
      <c r="AK123" s="1019" t="s">
        <v>471</v>
      </c>
      <c r="AL123" s="1017"/>
      <c r="AM123" s="1017"/>
      <c r="AN123" s="1017"/>
      <c r="AO123" s="1018"/>
      <c r="AP123" s="1020" t="s">
        <v>478</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491</v>
      </c>
      <c r="BP123" s="1064"/>
      <c r="BQ123" s="1123">
        <v>8608838</v>
      </c>
      <c r="BR123" s="1124"/>
      <c r="BS123" s="1124"/>
      <c r="BT123" s="1124"/>
      <c r="BU123" s="1124"/>
      <c r="BV123" s="1124">
        <v>8521511</v>
      </c>
      <c r="BW123" s="1124"/>
      <c r="BX123" s="1124"/>
      <c r="BY123" s="1124"/>
      <c r="BZ123" s="1124"/>
      <c r="CA123" s="1124">
        <v>8572628</v>
      </c>
      <c r="CB123" s="1124"/>
      <c r="CC123" s="1124"/>
      <c r="CD123" s="1124"/>
      <c r="CE123" s="1124"/>
      <c r="CF123" s="1057"/>
      <c r="CG123" s="1058"/>
      <c r="CH123" s="1058"/>
      <c r="CI123" s="1058"/>
      <c r="CJ123" s="1059"/>
      <c r="CK123" s="1068"/>
      <c r="CL123" s="1069"/>
      <c r="CM123" s="1069"/>
      <c r="CN123" s="1069"/>
      <c r="CO123" s="1070"/>
      <c r="CP123" s="1078" t="s">
        <v>492</v>
      </c>
      <c r="CQ123" s="1079"/>
      <c r="CR123" s="1079"/>
      <c r="CS123" s="1079"/>
      <c r="CT123" s="1079"/>
      <c r="CU123" s="1079"/>
      <c r="CV123" s="1079"/>
      <c r="CW123" s="1079"/>
      <c r="CX123" s="1079"/>
      <c r="CY123" s="1079"/>
      <c r="CZ123" s="1079"/>
      <c r="DA123" s="1079"/>
      <c r="DB123" s="1079"/>
      <c r="DC123" s="1079"/>
      <c r="DD123" s="1079"/>
      <c r="DE123" s="1079"/>
      <c r="DF123" s="1080"/>
      <c r="DG123" s="1016" t="s">
        <v>467</v>
      </c>
      <c r="DH123" s="1017"/>
      <c r="DI123" s="1017"/>
      <c r="DJ123" s="1017"/>
      <c r="DK123" s="1018"/>
      <c r="DL123" s="1019" t="s">
        <v>463</v>
      </c>
      <c r="DM123" s="1017"/>
      <c r="DN123" s="1017"/>
      <c r="DO123" s="1017"/>
      <c r="DP123" s="1018"/>
      <c r="DQ123" s="1019" t="s">
        <v>129</v>
      </c>
      <c r="DR123" s="1017"/>
      <c r="DS123" s="1017"/>
      <c r="DT123" s="1017"/>
      <c r="DU123" s="1018"/>
      <c r="DV123" s="1020" t="s">
        <v>467</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475</v>
      </c>
      <c r="AB124" s="1017"/>
      <c r="AC124" s="1017"/>
      <c r="AD124" s="1017"/>
      <c r="AE124" s="1018"/>
      <c r="AF124" s="1019" t="s">
        <v>413</v>
      </c>
      <c r="AG124" s="1017"/>
      <c r="AH124" s="1017"/>
      <c r="AI124" s="1017"/>
      <c r="AJ124" s="1018"/>
      <c r="AK124" s="1019" t="s">
        <v>129</v>
      </c>
      <c r="AL124" s="1017"/>
      <c r="AM124" s="1017"/>
      <c r="AN124" s="1017"/>
      <c r="AO124" s="1018"/>
      <c r="AP124" s="1020" t="s">
        <v>486</v>
      </c>
      <c r="AQ124" s="1021"/>
      <c r="AR124" s="1021"/>
      <c r="AS124" s="1021"/>
      <c r="AT124" s="1022"/>
      <c r="AU124" s="1119" t="s">
        <v>493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467</v>
      </c>
      <c r="BR124" s="1086"/>
      <c r="BS124" s="1086"/>
      <c r="BT124" s="1086"/>
      <c r="BU124" s="1086"/>
      <c r="BV124" s="1086">
        <v>2.8</v>
      </c>
      <c r="BW124" s="1086"/>
      <c r="BX124" s="1086"/>
      <c r="BY124" s="1086"/>
      <c r="BZ124" s="1086"/>
      <c r="CA124" s="1086" t="s">
        <v>475</v>
      </c>
      <c r="CB124" s="1086"/>
      <c r="CC124" s="1086"/>
      <c r="CD124" s="1086"/>
      <c r="CE124" s="1086"/>
      <c r="CF124" s="1087"/>
      <c r="CG124" s="1088"/>
      <c r="CH124" s="1088"/>
      <c r="CI124" s="1088"/>
      <c r="CJ124" s="1089"/>
      <c r="CK124" s="1071"/>
      <c r="CL124" s="1071"/>
      <c r="CM124" s="1071"/>
      <c r="CN124" s="1071"/>
      <c r="CO124" s="1072"/>
      <c r="CP124" s="1078" t="s">
        <v>494</v>
      </c>
      <c r="CQ124" s="1079"/>
      <c r="CR124" s="1079"/>
      <c r="CS124" s="1079"/>
      <c r="CT124" s="1079"/>
      <c r="CU124" s="1079"/>
      <c r="CV124" s="1079"/>
      <c r="CW124" s="1079"/>
      <c r="CX124" s="1079"/>
      <c r="CY124" s="1079"/>
      <c r="CZ124" s="1079"/>
      <c r="DA124" s="1079"/>
      <c r="DB124" s="1079"/>
      <c r="DC124" s="1079"/>
      <c r="DD124" s="1079"/>
      <c r="DE124" s="1079"/>
      <c r="DF124" s="1080"/>
      <c r="DG124" s="1063" t="s">
        <v>478</v>
      </c>
      <c r="DH124" s="1042"/>
      <c r="DI124" s="1042"/>
      <c r="DJ124" s="1042"/>
      <c r="DK124" s="1043"/>
      <c r="DL124" s="1041" t="s">
        <v>129</v>
      </c>
      <c r="DM124" s="1042"/>
      <c r="DN124" s="1042"/>
      <c r="DO124" s="1042"/>
      <c r="DP124" s="1043"/>
      <c r="DQ124" s="1041" t="s">
        <v>463</v>
      </c>
      <c r="DR124" s="1042"/>
      <c r="DS124" s="1042"/>
      <c r="DT124" s="1042"/>
      <c r="DU124" s="1043"/>
      <c r="DV124" s="1044" t="s">
        <v>479</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464</v>
      </c>
      <c r="AB125" s="1017"/>
      <c r="AC125" s="1017"/>
      <c r="AD125" s="1017"/>
      <c r="AE125" s="1018"/>
      <c r="AF125" s="1019" t="s">
        <v>467</v>
      </c>
      <c r="AG125" s="1017"/>
      <c r="AH125" s="1017"/>
      <c r="AI125" s="1017"/>
      <c r="AJ125" s="1018"/>
      <c r="AK125" s="1019" t="s">
        <v>463</v>
      </c>
      <c r="AL125" s="1017"/>
      <c r="AM125" s="1017"/>
      <c r="AN125" s="1017"/>
      <c r="AO125" s="1018"/>
      <c r="AP125" s="1020" t="s">
        <v>467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495</v>
      </c>
      <c r="CL125" s="1066"/>
      <c r="CM125" s="1066"/>
      <c r="CN125" s="1066"/>
      <c r="CO125" s="1067"/>
      <c r="CP125" s="998" t="s">
        <v>496</v>
      </c>
      <c r="CQ125" s="947"/>
      <c r="CR125" s="947"/>
      <c r="CS125" s="947"/>
      <c r="CT125" s="947"/>
      <c r="CU125" s="947"/>
      <c r="CV125" s="947"/>
      <c r="CW125" s="947"/>
      <c r="CX125" s="947"/>
      <c r="CY125" s="947"/>
      <c r="CZ125" s="947"/>
      <c r="DA125" s="947"/>
      <c r="DB125" s="947"/>
      <c r="DC125" s="947"/>
      <c r="DD125" s="947"/>
      <c r="DE125" s="947"/>
      <c r="DF125" s="948"/>
      <c r="DG125" s="984" t="s">
        <v>474</v>
      </c>
      <c r="DH125" s="985"/>
      <c r="DI125" s="985"/>
      <c r="DJ125" s="985"/>
      <c r="DK125" s="985"/>
      <c r="DL125" s="985" t="s">
        <v>486</v>
      </c>
      <c r="DM125" s="985"/>
      <c r="DN125" s="985"/>
      <c r="DO125" s="985"/>
      <c r="DP125" s="985"/>
      <c r="DQ125" s="985" t="s">
        <v>471</v>
      </c>
      <c r="DR125" s="985"/>
      <c r="DS125" s="985"/>
      <c r="DT125" s="985"/>
      <c r="DU125" s="985"/>
      <c r="DV125" s="986" t="s">
        <v>129</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478</v>
      </c>
      <c r="AB126" s="1017"/>
      <c r="AC126" s="1017"/>
      <c r="AD126" s="1017"/>
      <c r="AE126" s="1018"/>
      <c r="AF126" s="1019" t="s">
        <v>129</v>
      </c>
      <c r="AG126" s="1017"/>
      <c r="AH126" s="1017"/>
      <c r="AI126" s="1017"/>
      <c r="AJ126" s="1018"/>
      <c r="AK126" s="1019" t="s">
        <v>467</v>
      </c>
      <c r="AL126" s="1017"/>
      <c r="AM126" s="1017"/>
      <c r="AN126" s="1017"/>
      <c r="AO126" s="1018"/>
      <c r="AP126" s="1020" t="s">
        <v>478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497</v>
      </c>
      <c r="CQ126" s="1008"/>
      <c r="CR126" s="1008"/>
      <c r="CS126" s="1008"/>
      <c r="CT126" s="1008"/>
      <c r="CU126" s="1008"/>
      <c r="CV126" s="1008"/>
      <c r="CW126" s="1008"/>
      <c r="CX126" s="1008"/>
      <c r="CY126" s="1008"/>
      <c r="CZ126" s="1008"/>
      <c r="DA126" s="1008"/>
      <c r="DB126" s="1008"/>
      <c r="DC126" s="1008"/>
      <c r="DD126" s="1008"/>
      <c r="DE126" s="1008"/>
      <c r="DF126" s="1009"/>
      <c r="DG126" s="977" t="s">
        <v>463</v>
      </c>
      <c r="DH126" s="978"/>
      <c r="DI126" s="978"/>
      <c r="DJ126" s="978"/>
      <c r="DK126" s="978"/>
      <c r="DL126" s="978" t="s">
        <v>463</v>
      </c>
      <c r="DM126" s="978"/>
      <c r="DN126" s="978"/>
      <c r="DO126" s="978"/>
      <c r="DP126" s="978"/>
      <c r="DQ126" s="978" t="s">
        <v>129</v>
      </c>
      <c r="DR126" s="978"/>
      <c r="DS126" s="978"/>
      <c r="DT126" s="978"/>
      <c r="DU126" s="978"/>
      <c r="DV126" s="979" t="s">
        <v>129</v>
      </c>
      <c r="DW126" s="979"/>
      <c r="DX126" s="979"/>
      <c r="DY126" s="979"/>
      <c r="DZ126" s="980"/>
    </row>
    <row r="127" spans="1:130" s="248" customFormat="1" ht="26.25" customHeight="1" x14ac:dyDescent="0.15">
      <c r="A127" s="1118"/>
      <c r="B127" s="1006"/>
      <c r="C127" s="1060" t="s">
        <v>498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488</v>
      </c>
      <c r="AB127" s="1017"/>
      <c r="AC127" s="1017"/>
      <c r="AD127" s="1017"/>
      <c r="AE127" s="1018"/>
      <c r="AF127" s="1019" t="s">
        <v>479</v>
      </c>
      <c r="AG127" s="1017"/>
      <c r="AH127" s="1017"/>
      <c r="AI127" s="1017"/>
      <c r="AJ127" s="1018"/>
      <c r="AK127" s="1019" t="s">
        <v>464</v>
      </c>
      <c r="AL127" s="1017"/>
      <c r="AM127" s="1017"/>
      <c r="AN127" s="1017"/>
      <c r="AO127" s="1018"/>
      <c r="AP127" s="1020" t="s">
        <v>467</v>
      </c>
      <c r="AQ127" s="1021"/>
      <c r="AR127" s="1021"/>
      <c r="AS127" s="1021"/>
      <c r="AT127" s="1022"/>
      <c r="AU127" s="284"/>
      <c r="AV127" s="284"/>
      <c r="AW127" s="284"/>
      <c r="AX127" s="1090" t="s">
        <v>499</v>
      </c>
      <c r="AY127" s="1091"/>
      <c r="AZ127" s="1091"/>
      <c r="BA127" s="1091"/>
      <c r="BB127" s="1091"/>
      <c r="BC127" s="1091"/>
      <c r="BD127" s="1091"/>
      <c r="BE127" s="1092"/>
      <c r="BF127" s="1093" t="s">
        <v>500</v>
      </c>
      <c r="BG127" s="1091"/>
      <c r="BH127" s="1091"/>
      <c r="BI127" s="1091"/>
      <c r="BJ127" s="1091"/>
      <c r="BK127" s="1091"/>
      <c r="BL127" s="1092"/>
      <c r="BM127" s="1093" t="s">
        <v>501</v>
      </c>
      <c r="BN127" s="1091"/>
      <c r="BO127" s="1091"/>
      <c r="BP127" s="1091"/>
      <c r="BQ127" s="1091"/>
      <c r="BR127" s="1091"/>
      <c r="BS127" s="1092"/>
      <c r="BT127" s="1093" t="s">
        <v>502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503</v>
      </c>
      <c r="CQ127" s="1008"/>
      <c r="CR127" s="1008"/>
      <c r="CS127" s="1008"/>
      <c r="CT127" s="1008"/>
      <c r="CU127" s="1008"/>
      <c r="CV127" s="1008"/>
      <c r="CW127" s="1008"/>
      <c r="CX127" s="1008"/>
      <c r="CY127" s="1008"/>
      <c r="CZ127" s="1008"/>
      <c r="DA127" s="1008"/>
      <c r="DB127" s="1008"/>
      <c r="DC127" s="1008"/>
      <c r="DD127" s="1008"/>
      <c r="DE127" s="1008"/>
      <c r="DF127" s="1009"/>
      <c r="DG127" s="977" t="s">
        <v>479</v>
      </c>
      <c r="DH127" s="978"/>
      <c r="DI127" s="978"/>
      <c r="DJ127" s="978"/>
      <c r="DK127" s="978"/>
      <c r="DL127" s="978" t="s">
        <v>475</v>
      </c>
      <c r="DM127" s="978"/>
      <c r="DN127" s="978"/>
      <c r="DO127" s="978"/>
      <c r="DP127" s="978"/>
      <c r="DQ127" s="978" t="s">
        <v>129</v>
      </c>
      <c r="DR127" s="978"/>
      <c r="DS127" s="978"/>
      <c r="DT127" s="978"/>
      <c r="DU127" s="978"/>
      <c r="DV127" s="979" t="s">
        <v>470</v>
      </c>
      <c r="DW127" s="979"/>
      <c r="DX127" s="979"/>
      <c r="DY127" s="979"/>
      <c r="DZ127" s="980"/>
    </row>
    <row r="128" spans="1:130" s="248" customFormat="1" ht="26.25" customHeight="1" thickBot="1" x14ac:dyDescent="0.2">
      <c r="A128" s="1101" t="s">
        <v>504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505</v>
      </c>
      <c r="X128" s="1103"/>
      <c r="Y128" s="1103"/>
      <c r="Z128" s="1104"/>
      <c r="AA128" s="1105" t="s">
        <v>470</v>
      </c>
      <c r="AB128" s="1106"/>
      <c r="AC128" s="1106"/>
      <c r="AD128" s="1106"/>
      <c r="AE128" s="1107"/>
      <c r="AF128" s="1108" t="s">
        <v>478</v>
      </c>
      <c r="AG128" s="1106"/>
      <c r="AH128" s="1106"/>
      <c r="AI128" s="1106"/>
      <c r="AJ128" s="1107"/>
      <c r="AK128" s="1108" t="s">
        <v>479</v>
      </c>
      <c r="AL128" s="1106"/>
      <c r="AM128" s="1106"/>
      <c r="AN128" s="1106"/>
      <c r="AO128" s="1107"/>
      <c r="AP128" s="1109"/>
      <c r="AQ128" s="1110"/>
      <c r="AR128" s="1110"/>
      <c r="AS128" s="1110"/>
      <c r="AT128" s="1111"/>
      <c r="AU128" s="284"/>
      <c r="AV128" s="284"/>
      <c r="AW128" s="284"/>
      <c r="AX128" s="946" t="s">
        <v>506</v>
      </c>
      <c r="AY128" s="947"/>
      <c r="AZ128" s="947"/>
      <c r="BA128" s="947"/>
      <c r="BB128" s="947"/>
      <c r="BC128" s="947"/>
      <c r="BD128" s="947"/>
      <c r="BE128" s="948"/>
      <c r="BF128" s="1112" t="s">
        <v>474</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507</v>
      </c>
      <c r="CQ128" s="1095"/>
      <c r="CR128" s="1095"/>
      <c r="CS128" s="1095"/>
      <c r="CT128" s="1095"/>
      <c r="CU128" s="1095"/>
      <c r="CV128" s="1095"/>
      <c r="CW128" s="1095"/>
      <c r="CX128" s="1095"/>
      <c r="CY128" s="1095"/>
      <c r="CZ128" s="1095"/>
      <c r="DA128" s="1095"/>
      <c r="DB128" s="1095"/>
      <c r="DC128" s="1095"/>
      <c r="DD128" s="1095"/>
      <c r="DE128" s="1095"/>
      <c r="DF128" s="1096"/>
      <c r="DG128" s="1097" t="s">
        <v>486</v>
      </c>
      <c r="DH128" s="1098"/>
      <c r="DI128" s="1098"/>
      <c r="DJ128" s="1098"/>
      <c r="DK128" s="1098"/>
      <c r="DL128" s="1098" t="s">
        <v>467</v>
      </c>
      <c r="DM128" s="1098"/>
      <c r="DN128" s="1098"/>
      <c r="DO128" s="1098"/>
      <c r="DP128" s="1098"/>
      <c r="DQ128" s="1098" t="s">
        <v>479</v>
      </c>
      <c r="DR128" s="1098"/>
      <c r="DS128" s="1098"/>
      <c r="DT128" s="1098"/>
      <c r="DU128" s="1098"/>
      <c r="DV128" s="1099" t="s">
        <v>474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508</v>
      </c>
      <c r="X129" s="1132"/>
      <c r="Y129" s="1132"/>
      <c r="Z129" s="1133"/>
      <c r="AA129" s="1016">
        <v>3591922</v>
      </c>
      <c r="AB129" s="1017"/>
      <c r="AC129" s="1017"/>
      <c r="AD129" s="1017"/>
      <c r="AE129" s="1018"/>
      <c r="AF129" s="1019">
        <v>3650671</v>
      </c>
      <c r="AG129" s="1017"/>
      <c r="AH129" s="1017"/>
      <c r="AI129" s="1017"/>
      <c r="AJ129" s="1018"/>
      <c r="AK129" s="1019">
        <v>3832899</v>
      </c>
      <c r="AL129" s="1017"/>
      <c r="AM129" s="1017"/>
      <c r="AN129" s="1017"/>
      <c r="AO129" s="1018"/>
      <c r="AP129" s="1134"/>
      <c r="AQ129" s="1135"/>
      <c r="AR129" s="1135"/>
      <c r="AS129" s="1135"/>
      <c r="AT129" s="1136"/>
      <c r="AU129" s="286"/>
      <c r="AV129" s="286"/>
      <c r="AW129" s="286"/>
      <c r="AX129" s="1125" t="s">
        <v>509</v>
      </c>
      <c r="AY129" s="1008"/>
      <c r="AZ129" s="1008"/>
      <c r="BA129" s="1008"/>
      <c r="BB129" s="1008"/>
      <c r="BC129" s="1008"/>
      <c r="BD129" s="1008"/>
      <c r="BE129" s="1009"/>
      <c r="BF129" s="1126" t="s">
        <v>486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511</v>
      </c>
      <c r="X130" s="1132"/>
      <c r="Y130" s="1132"/>
      <c r="Z130" s="1133"/>
      <c r="AA130" s="1016">
        <v>566326</v>
      </c>
      <c r="AB130" s="1017"/>
      <c r="AC130" s="1017"/>
      <c r="AD130" s="1017"/>
      <c r="AE130" s="1018"/>
      <c r="AF130" s="1019">
        <v>583762</v>
      </c>
      <c r="AG130" s="1017"/>
      <c r="AH130" s="1017"/>
      <c r="AI130" s="1017"/>
      <c r="AJ130" s="1018"/>
      <c r="AK130" s="1019">
        <v>580818</v>
      </c>
      <c r="AL130" s="1017"/>
      <c r="AM130" s="1017"/>
      <c r="AN130" s="1017"/>
      <c r="AO130" s="1018"/>
      <c r="AP130" s="1134"/>
      <c r="AQ130" s="1135"/>
      <c r="AR130" s="1135"/>
      <c r="AS130" s="1135"/>
      <c r="AT130" s="1136"/>
      <c r="AU130" s="286"/>
      <c r="AV130" s="286"/>
      <c r="AW130" s="286"/>
      <c r="AX130" s="1125" t="s">
        <v>512</v>
      </c>
      <c r="AY130" s="1008"/>
      <c r="AZ130" s="1008"/>
      <c r="BA130" s="1008"/>
      <c r="BB130" s="1008"/>
      <c r="BC130" s="1008"/>
      <c r="BD130" s="1008"/>
      <c r="BE130" s="1009"/>
      <c r="BF130" s="1162">
        <v>9.3000000000000007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513</v>
      </c>
      <c r="X131" s="1170"/>
      <c r="Y131" s="1170"/>
      <c r="Z131" s="1171"/>
      <c r="AA131" s="1063">
        <v>3025596</v>
      </c>
      <c r="AB131" s="1042"/>
      <c r="AC131" s="1042"/>
      <c r="AD131" s="1042"/>
      <c r="AE131" s="1043"/>
      <c r="AF131" s="1041">
        <v>3066909</v>
      </c>
      <c r="AG131" s="1042"/>
      <c r="AH131" s="1042"/>
      <c r="AI131" s="1042"/>
      <c r="AJ131" s="1043"/>
      <c r="AK131" s="1041">
        <v>3252081</v>
      </c>
      <c r="AL131" s="1042"/>
      <c r="AM131" s="1042"/>
      <c r="AN131" s="1042"/>
      <c r="AO131" s="1043"/>
      <c r="AP131" s="1172"/>
      <c r="AQ131" s="1173"/>
      <c r="AR131" s="1173"/>
      <c r="AS131" s="1173"/>
      <c r="AT131" s="1174"/>
      <c r="AU131" s="286"/>
      <c r="AV131" s="286"/>
      <c r="AW131" s="286"/>
      <c r="AX131" s="1144" t="s">
        <v>514</v>
      </c>
      <c r="AY131" s="1095"/>
      <c r="AZ131" s="1095"/>
      <c r="BA131" s="1095"/>
      <c r="BB131" s="1095"/>
      <c r="BC131" s="1095"/>
      <c r="BD131" s="1095"/>
      <c r="BE131" s="1096"/>
      <c r="BF131" s="1145" t="s">
        <v>473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516</v>
      </c>
      <c r="W132" s="1155"/>
      <c r="X132" s="1155"/>
      <c r="Y132" s="1155"/>
      <c r="Z132" s="1156"/>
      <c r="AA132" s="1157">
        <v>8.8808948720000007</v>
      </c>
      <c r="AB132" s="1158"/>
      <c r="AC132" s="1158"/>
      <c r="AD132" s="1158"/>
      <c r="AE132" s="1159"/>
      <c r="AF132" s="1160">
        <v>9.9403992750000008</v>
      </c>
      <c r="AG132" s="1158"/>
      <c r="AH132" s="1158"/>
      <c r="AI132" s="1158"/>
      <c r="AJ132" s="1159"/>
      <c r="AK132" s="1160">
        <v>9.3251674849999997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517</v>
      </c>
      <c r="W133" s="1138"/>
      <c r="X133" s="1138"/>
      <c r="Y133" s="1138"/>
      <c r="Z133" s="1139"/>
      <c r="AA133" s="1140">
        <v>9.4</v>
      </c>
      <c r="AB133" s="1141"/>
      <c r="AC133" s="1141"/>
      <c r="AD133" s="1141"/>
      <c r="AE133" s="1142"/>
      <c r="AF133" s="1140">
        <v>9.5</v>
      </c>
      <c r="AG133" s="1141"/>
      <c r="AH133" s="1141"/>
      <c r="AI133" s="1141"/>
      <c r="AJ133" s="1142"/>
      <c r="AK133" s="1140">
        <v>9.3000000000000007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6Gij640t9YRNoEgfO1P7CYPc6HzQn/sF2M78G1RoT1QOMQZx3f88wALu/Aw5aWBLk86QcqsYHO5QCTStDtRmw==" saltValue="5QgDnR5+7Mjl6Ur4CTuQ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64" zoomScaleNormal="85" zoomScaleSheetLayoutView="100" workbookViewId="0">
      <selection activeCell="AV94" sqref="AV9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djvMtxCU4VxWu/68gh0W5wp54QwZl/2+ZsrRhvQsSGQhlNz3shSL9yv6EMt5vmUHmHtSHyK9wDXyKfmD8DF+g==" saltValue="x7hqH+ESc4P6q3fJ9+w7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xaqPHLQgCMDsZ1MTQAO5ku87ELYSWm5oh1t7d/MPsF+ir+3+W/G/tMLzLwFUZJm5vE+NBqJzceeZSium83yA==" saltValue="lnSyAnPi/rXKnOK3PYM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526</v>
      </c>
      <c r="AL9" s="1178"/>
      <c r="AM9" s="1178"/>
      <c r="AN9" s="1179"/>
      <c r="AO9" s="314">
        <v>1059685</v>
      </c>
      <c r="AP9" s="314">
        <v>135579</v>
      </c>
      <c r="AQ9" s="315">
        <v>131552</v>
      </c>
      <c r="AR9" s="316">
        <v>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527</v>
      </c>
      <c r="AL10" s="1178"/>
      <c r="AM10" s="1178"/>
      <c r="AN10" s="1179"/>
      <c r="AO10" s="317">
        <v>136459</v>
      </c>
      <c r="AP10" s="317">
        <v>17459</v>
      </c>
      <c r="AQ10" s="318">
        <v>15222</v>
      </c>
      <c r="AR10" s="319">
        <v>14.7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528</v>
      </c>
      <c r="AL11" s="1178"/>
      <c r="AM11" s="1178"/>
      <c r="AN11" s="1179"/>
      <c r="AO11" s="317" t="s">
        <v>529</v>
      </c>
      <c r="AP11" s="317" t="s">
        <v>529</v>
      </c>
      <c r="AQ11" s="318">
        <v>927</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531</v>
      </c>
      <c r="AL13" s="1178"/>
      <c r="AM13" s="1178"/>
      <c r="AN13" s="1179"/>
      <c r="AO13" s="317">
        <v>23257</v>
      </c>
      <c r="AP13" s="317">
        <v>2976</v>
      </c>
      <c r="AQ13" s="318">
        <v>5186</v>
      </c>
      <c r="AR13" s="319">
        <v>-42.6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532</v>
      </c>
      <c r="AL14" s="1178"/>
      <c r="AM14" s="1178"/>
      <c r="AN14" s="1179"/>
      <c r="AO14" s="317">
        <v>23190</v>
      </c>
      <c r="AP14" s="317">
        <v>2967</v>
      </c>
      <c r="AQ14" s="318">
        <v>3097</v>
      </c>
      <c r="AR14" s="319">
        <v>-4.2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533</v>
      </c>
      <c r="AL15" s="1184"/>
      <c r="AM15" s="1184"/>
      <c r="AN15" s="1185"/>
      <c r="AO15" s="317">
        <v>-73170</v>
      </c>
      <c r="AP15" s="317">
        <v>-9362</v>
      </c>
      <c r="AQ15" s="318">
        <v>-10369</v>
      </c>
      <c r="AR15" s="319">
        <v>-9.6999999999999993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1169421</v>
      </c>
      <c r="AP16" s="317">
        <v>149619</v>
      </c>
      <c r="AQ16" s="318">
        <v>145615</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538</v>
      </c>
      <c r="AL21" s="1187"/>
      <c r="AM21" s="1187"/>
      <c r="AN21" s="1188"/>
      <c r="AO21" s="330">
        <v>14.33</v>
      </c>
      <c r="AP21" s="331">
        <v>13.36</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539</v>
      </c>
      <c r="AL22" s="1187"/>
      <c r="AM22" s="1187"/>
      <c r="AN22" s="1188"/>
      <c r="AO22" s="335">
        <v>93.3</v>
      </c>
      <c r="AP22" s="336">
        <v>95.8</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543</v>
      </c>
      <c r="AL32" s="1181"/>
      <c r="AM32" s="1181"/>
      <c r="AN32" s="1182"/>
      <c r="AO32" s="345">
        <v>700211</v>
      </c>
      <c r="AP32" s="345">
        <v>89587</v>
      </c>
      <c r="AQ32" s="346">
        <v>74764</v>
      </c>
      <c r="AR32" s="347">
        <v>19.8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544</v>
      </c>
      <c r="AL33" s="1181"/>
      <c r="AM33" s="1181"/>
      <c r="AN33" s="1182"/>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545</v>
      </c>
      <c r="AL34" s="1181"/>
      <c r="AM34" s="1181"/>
      <c r="AN34" s="1182"/>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546</v>
      </c>
      <c r="AL35" s="1181"/>
      <c r="AM35" s="1181"/>
      <c r="AN35" s="1182"/>
      <c r="AO35" s="345">
        <v>168217</v>
      </c>
      <c r="AP35" s="345">
        <v>21522</v>
      </c>
      <c r="AQ35" s="346">
        <v>25584</v>
      </c>
      <c r="AR35" s="347">
        <v>-15.9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547</v>
      </c>
      <c r="AL36" s="1181"/>
      <c r="AM36" s="1181"/>
      <c r="AN36" s="1182"/>
      <c r="AO36" s="345">
        <v>15652</v>
      </c>
      <c r="AP36" s="345">
        <v>2003</v>
      </c>
      <c r="AQ36" s="346">
        <v>3670</v>
      </c>
      <c r="AR36" s="347">
        <v>-45.4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548</v>
      </c>
      <c r="AL37" s="1181"/>
      <c r="AM37" s="1181"/>
      <c r="AN37" s="1182"/>
      <c r="AO37" s="345" t="s">
        <v>529</v>
      </c>
      <c r="AP37" s="345" t="s">
        <v>529</v>
      </c>
      <c r="AQ37" s="346">
        <v>420</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549</v>
      </c>
      <c r="AL38" s="1190"/>
      <c r="AM38" s="1190"/>
      <c r="AN38" s="1191"/>
      <c r="AO38" s="348" t="s">
        <v>529</v>
      </c>
      <c r="AP38" s="348" t="s">
        <v>529</v>
      </c>
      <c r="AQ38" s="349">
        <v>9</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550</v>
      </c>
      <c r="AL39" s="1190"/>
      <c r="AM39" s="1190"/>
      <c r="AN39" s="1191"/>
      <c r="AO39" s="345" t="s">
        <v>529</v>
      </c>
      <c r="AP39" s="345" t="s">
        <v>529</v>
      </c>
      <c r="AQ39" s="346">
        <v>-2239</v>
      </c>
      <c r="AR39" s="347" t="s">
        <v>529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551</v>
      </c>
      <c r="AL40" s="1181"/>
      <c r="AM40" s="1181"/>
      <c r="AN40" s="1182"/>
      <c r="AO40" s="345">
        <v>-580818</v>
      </c>
      <c r="AP40" s="345">
        <v>-74311</v>
      </c>
      <c r="AQ40" s="346">
        <v>-71783</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303262</v>
      </c>
      <c r="AP41" s="345">
        <v>38800</v>
      </c>
      <c r="AQ41" s="346">
        <v>30425</v>
      </c>
      <c r="AR41" s="347">
        <v>27.5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521</v>
      </c>
      <c r="AN49" s="1197" t="s">
        <v>555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857999</v>
      </c>
      <c r="AN51" s="367">
        <v>98711</v>
      </c>
      <c r="AO51" s="368">
        <v>-1.3</v>
      </c>
      <c r="AP51" s="369">
        <v>138651</v>
      </c>
      <c r="AQ51" s="370">
        <v>7.8</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338803</v>
      </c>
      <c r="AN52" s="375">
        <v>38979</v>
      </c>
      <c r="AO52" s="376">
        <v>13.4</v>
      </c>
      <c r="AP52" s="377">
        <v>71211</v>
      </c>
      <c r="AQ52" s="378">
        <v>15.7</v>
      </c>
      <c r="AR52" s="379">
        <v>-2.2999999999999998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1130592</v>
      </c>
      <c r="AN53" s="367">
        <v>132310</v>
      </c>
      <c r="AO53" s="368">
        <v>34</v>
      </c>
      <c r="AP53" s="369">
        <v>122882</v>
      </c>
      <c r="AQ53" s="370">
        <v>-11.4</v>
      </c>
      <c r="AR53" s="371">
        <v>45.4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451971</v>
      </c>
      <c r="AN54" s="375">
        <v>52893</v>
      </c>
      <c r="AO54" s="376">
        <v>35.700000000000003</v>
      </c>
      <c r="AP54" s="377">
        <v>65785</v>
      </c>
      <c r="AQ54" s="378">
        <v>-7.6</v>
      </c>
      <c r="AR54" s="379">
        <v>43.3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873745</v>
      </c>
      <c r="AN55" s="367">
        <v>105410</v>
      </c>
      <c r="AO55" s="368">
        <v>-20.3</v>
      </c>
      <c r="AP55" s="369">
        <v>114790</v>
      </c>
      <c r="AQ55" s="370">
        <v>-6.6</v>
      </c>
      <c r="AR55" s="371">
        <v>-13.7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398093</v>
      </c>
      <c r="AN56" s="375">
        <v>48027</v>
      </c>
      <c r="AO56" s="376">
        <v>-9.1999999999999993</v>
      </c>
      <c r="AP56" s="377">
        <v>55601</v>
      </c>
      <c r="AQ56" s="378">
        <v>-15.5</v>
      </c>
      <c r="AR56" s="379">
        <v>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942846</v>
      </c>
      <c r="AN57" s="367">
        <v>117372</v>
      </c>
      <c r="AO57" s="368">
        <v>11.3</v>
      </c>
      <c r="AP57" s="369">
        <v>126262</v>
      </c>
      <c r="AQ57" s="370">
        <v>10</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399167</v>
      </c>
      <c r="AN58" s="375">
        <v>49691</v>
      </c>
      <c r="AO58" s="376">
        <v>3.5</v>
      </c>
      <c r="AP58" s="377">
        <v>56769</v>
      </c>
      <c r="AQ58" s="378">
        <v>2.1</v>
      </c>
      <c r="AR58" s="379">
        <v>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868534</v>
      </c>
      <c r="AN59" s="367">
        <v>111123</v>
      </c>
      <c r="AO59" s="368">
        <v>-5.3</v>
      </c>
      <c r="AP59" s="369">
        <v>126525</v>
      </c>
      <c r="AQ59" s="370">
        <v>0.2</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531502</v>
      </c>
      <c r="AN60" s="375">
        <v>68002</v>
      </c>
      <c r="AO60" s="376">
        <v>36.799999999999997</v>
      </c>
      <c r="AP60" s="377">
        <v>67052</v>
      </c>
      <c r="AQ60" s="378">
        <v>18.100000000000001</v>
      </c>
      <c r="AR60" s="379">
        <v>18.7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934743</v>
      </c>
      <c r="AN61" s="382">
        <v>112985</v>
      </c>
      <c r="AO61" s="383">
        <v>3.7</v>
      </c>
      <c r="AP61" s="384">
        <v>125822</v>
      </c>
      <c r="AQ61" s="385">
        <v>0</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423907</v>
      </c>
      <c r="AN62" s="375">
        <v>51518</v>
      </c>
      <c r="AO62" s="376">
        <v>16</v>
      </c>
      <c r="AP62" s="377">
        <v>63284</v>
      </c>
      <c r="AQ62" s="378">
        <v>2.6</v>
      </c>
      <c r="AR62" s="379">
        <v>13.4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kqoSma01JE7Ki8di8+w2wCxkGKDpB0PsXYARRRWtZB3SEyYHm84h5wa+l6lOHaTCm1fPxZ8lI7MK8q07x7YHA==" saltValue="hfsrxWEa5FwC0UlQEl1X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NhE6gaRR9uFbJygjSDn/wjNmXXfLQBdV2R3+Lza40g1n1/cnNNKEygTXKzUReN33QY2QfWciPnZIFHwZ/+kb1g==" saltValue="HBZWo9fsxHd9IJqYLQSZ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RMPg8ImFRNoNqzf2U9zoX1cruPcdYnvsTFlle/FcH2Bg0PXaWgcE4CoTMOYXLjUv/R1Qv7f8QKV10HUoSl1+qQ==" saltValue="RMy1HmEkkw7zG4yakVny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24.05</v>
      </c>
      <c r="G47" s="12">
        <v>24.55</v>
      </c>
      <c r="H47" s="12">
        <v>25.06</v>
      </c>
      <c r="I47" s="12">
        <v>24.65</v>
      </c>
      <c r="J47" s="13">
        <v>20.87</v>
      </c>
    </row>
    <row r="48" spans="2:10" ht="57.75" customHeight="1" x14ac:dyDescent="0.15">
      <c r="B48" s="14"/>
      <c r="C48" s="1202" t="s">
        <v>4</v>
      </c>
      <c r="D48" s="1202"/>
      <c r="E48" s="1203"/>
      <c r="F48" s="15">
        <v>9.91</v>
      </c>
      <c r="G48" s="16">
        <v>6.44</v>
      </c>
      <c r="H48" s="16">
        <v>8.26</v>
      </c>
      <c r="I48" s="16">
        <v>6.34</v>
      </c>
      <c r="J48" s="17">
        <v>8.81</v>
      </c>
    </row>
    <row r="49" spans="2:10" ht="57.75" customHeight="1" thickBot="1" x14ac:dyDescent="0.2">
      <c r="B49" s="18"/>
      <c r="C49" s="1204" t="s">
        <v>5</v>
      </c>
      <c r="D49" s="1204"/>
      <c r="E49" s="1205"/>
      <c r="F49" s="19">
        <v>0.61</v>
      </c>
      <c r="G49" s="20" t="s">
        <v>576</v>
      </c>
      <c r="H49" s="20">
        <v>1.69</v>
      </c>
      <c r="I49" s="20" t="s">
        <v>577</v>
      </c>
      <c r="J49" s="21">
        <v>0.16</v>
      </c>
    </row>
    <row r="50" spans="2:10" ht="13.5" customHeight="1" x14ac:dyDescent="0.15"/>
  </sheetData>
  <sheetProtection algorithmName="SHA-512" hashValue="E+RCmacNumdEjsIHS5QpjTrbgVlfB8Emve0SYJRLGDkP1oyRDO0FGsqjmS4tVrqEozGl+ljgBKJgu4xnEEFCVQ==" saltValue="wvH43UnxPJfEdJRfaXyO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2022-03-11T01:02:53Z</cp:lastPrinted>
  <dcterms:created xsi:type="dcterms:W3CDTF">2022-02-02T05:20:11Z</dcterms:created>
  <dcterms:modified xsi:type="dcterms:W3CDTF">2022-03-11T07:26:47Z</dcterms:modified>
  <cp:category/>
</cp:coreProperties>
</file>