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40076\Desktop\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<sst xmlns="http://schemas.openxmlformats.org/spreadsheetml/2006/main" count="1172" uniqueCount="608">
  <si>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</si>
  <si>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</si>
  <si>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</si>
  <si>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</si>
  <si>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</si>
  <si>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</si>
  <si>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</si>
  <si>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</si>
  <si>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</si>
  <si>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</si>
  <si>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</si>
  <si>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</si>
  <si>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</si>
  <si>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</si>
  <si>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</si>
  <si>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</si>
  <si>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</si>
  <si>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</si>
  <si>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</si>
  <si>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</si>
  <si>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</si>
  <si>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</si>
  <si>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</si>
  <si>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</si>
  <si>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</si>
  <si>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</si>
  <si>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</si>
  <si>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</si>
  <si>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</si>
  <si>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</si>
  <si>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</si>
  <si>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</si>
  <si>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</si>
  <si>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</si>
  <si>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</si>
  <si>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</si>
  <si>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</si>
  <si>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</si>
  <si>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</si>
  <si>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</si>
  <si>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</si>
  <si>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</si>
  <si>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</si>
  <si>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</si>
  <si>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</si>
  <si>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</si>
  <si>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</si>
  <si>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</si>
  <si>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</si>
  <si>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</si>
  <si>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</si>
  <si>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</si>
  <si>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</si>
  <si>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</si>
  <si>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</si>
  <si>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</si>
  <si>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</si>
  <si>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</si>
  <si>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</si>
  <si>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</si>
  <si>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</si>
  <si>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</si>
  <si>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</si>
  <si>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</si>
  <si>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</si>
  <si>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</si>
  <si>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</si>
  <si>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</si>
  <si>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</si>
  <si>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</si>
  <si>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</si>
  <si>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</si>
  <si>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</si>
  <si>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</si>
  <si>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</si>
  <si>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</si>
  <si>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</si>
  <si>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</si>
  <si>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</si>
  <si>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</si>
  <si>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</si>
  <si>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</si>
  <si>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</si>
  <si>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</si>
  <si>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</si>
  <si>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</si>
  <si>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</si>
  <si>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</si>
  <si>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</si>
  <si>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</si>
  <si>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</si>
  <si>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</si>
  <si>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</si>
  <si>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</si>
  <si>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</si>
  <si>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</si>
  <si>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</si>
  <si>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</si>
  <si>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</si>
  <si>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</si>
  <si>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</si>
  <si>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</si>
  <si>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</si>
  <si>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</si>
  <si>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</si>
  <si>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</si>
  <si>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</si>
  <si>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</si>
  <si>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</si>
  <si>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</si>
  <si>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</si>
  <si>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</si>
  <si>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</si>
  <si>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</si>
  <si>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</si>
  <si>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</si>
  <si>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</si>
  <si>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</si>
  <si>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</si>
  <si>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</si>
  <si>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</si>
  <si>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</si>
  <si>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</si>
  <si>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</si>
  <si>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</si>
  <si>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</si>
  <si>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</si>
  <si>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</si>
  <si>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</si>
  <si>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</si>
  <si>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</si>
  <si>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</si>
  <si>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</si>
  <si>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</si>
  <si>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</si>
  <si>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</si>
  <si>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</si>
  <si>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</si>
  <si>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</si>
  <si>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</si>
  <si>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</si>
  <si>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</si>
  <si>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</si>
  <si>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</si>
  <si>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</si>
  <si>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</si>
  <si>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</si>
  <si>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</si>
  <si>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</si>
  <si>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</si>
  <si>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</si>
  <si>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</si>
  <si>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</si>
  <si>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</si>
  <si>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</si>
  <si>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</si>
  <si>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</si>
  <si>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</si>
  <si>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</si>
  <si>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</si>
  <si>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</si>
  <si>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</si>
  <si>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</si>
  <si>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</si>
  <si>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</si>
  <si>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</si>
  <si>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</si>
  <si>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</si>
  <si>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</si>
  <si>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</si>
  <si>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</si>
  <si>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</si>
  <si>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</si>
  <si>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</si>
  <si>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</si>
  <si>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</si>
  <si>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</si>
  <si>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</si>
  <si>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</si>
  <si>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</si>
  <si>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</si>
  <si>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</si>
  <si>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</si>
  <si>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</si>
  <si>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</si>
  <si>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</si>
  <si>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</si>
  <si>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</si>
  <si>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</si>
  <si>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</si>
  <si>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</si>
  <si>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</si>
  <si>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</si>
  <si>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</si>
  <si>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</si>
  <si>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</si>
  <si>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</si>
  <si>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</si>
  <si>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</si>
  <si>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</si>
  <si>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</si>
  <si>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</si>
  <si>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</si>
  <si>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</si>
  <si>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</si>
  <si>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</si>
  <si>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</si>
  <si>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</si>
  <si>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</si>
  <si>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</si>
  <si>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</si>
  <si>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</si>
  <si>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</si>
  <si>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</si>
  <si>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</si>
  <si>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</si>
  <si>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</si>
  <si>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</si>
  <si>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</si>
  <si>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</si>
  <si>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岐阜県白川町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</si>
  <si>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</si>
  <si>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</si>
  <si>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</si>
  <si>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</si>
  <si>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</si>
  <si>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</si>
  <si>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</si>
  <si>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</si>
  <si>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</si>
  <si>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</si>
  <si>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</si>
  <si>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</si>
  <si>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</si>
  <si>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</si>
  <si>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</si>
  <si>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</si>
  <si>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</si>
  <si>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</si>
  <si>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</si>
  <si>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</si>
  <si>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</si>
  <si>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</si>
  <si>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</si>
  <si>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</si>
  <si>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</si>
  <si>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</si>
  <si>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</si>
  <si>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</si>
  <si>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</si>
  <si>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</si>
  <si>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</si>
  <si>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</si>
  <si>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</si>
  <si>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</si>
  <si>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</si>
  <si>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</si>
  <si>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</si>
  <si>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</si>
  <si>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</si>
  <si>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</si>
  <si>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</si>
  <si>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</si>
  <si>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</si>
  <si>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</si>
  <si>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</si>
  <si>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</si>
  <si>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</si>
  <si>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</si>
  <si>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</si>
  <si>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</si>
  <si>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</si>
  <si>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</si>
  <si>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</si>
  <si>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</si>
  <si>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</si>
  <si>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</si>
  <si>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</si>
  <si>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</si>
  <si>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</si>
  <si>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</si>
  <si>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</si>
  <si>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</si>
  <si>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</si>
  <si>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</si>
  <si>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</si>
  <si>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</si>
  <si>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</si>
  <si>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</si>
  <si>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</si>
  <si>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</si>
  <si>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</si>
  <si>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</si>
  <si>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</si>
  <si>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</si>
  <si>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</si>
  <si>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</si>
  <si>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</si>
  <si>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</si>
  <si>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</si>
  <si>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</si>
  <si>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</si>
  <si>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</si>
  <si>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</si>
  <si>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</si>
  <si>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</si>
  <si>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</si>
  <si>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</si>
  <si>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</si>
  <si>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</si>
  <si>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</si>
  <si>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</si>
  <si>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</si>
  <si>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</si>
  <si>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</si>
  <si>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</si>
  <si>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</si>
  <si>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</si>
  <si>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</si>
  <si>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</si>
  <si>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</si>
  <si>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</si>
  <si>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</si>
  <si>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</si>
  <si>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</si>
  <si>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</si>
  <si>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</si>
  <si>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</si>
  <si>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</si>
  <si>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</si>
  <si>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</si>
  <si>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</si>
  <si>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</si>
  <si>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</si>
  <si>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</si>
  <si>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</si>
  <si>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</si>
  <si>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</si>
  <si>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</si>
  <si>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</si>
  <si>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</si>
  <si>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</si>
  <si>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</si>
  <si>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</si>
  <si>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</si>
  <si>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</si>
  <si>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</si>
  <si>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</si>
  <si>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</si>
  <si>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</si>
  <si>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</si>
  <si>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</si>
  <si>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</si>
  <si>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</si>
  <si>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</si>
  <si>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</si>
  <si>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</si>
  <si>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</si>
  <si>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</si>
  <si>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</si>
  <si>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</si>
  <si>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</si>
  <si>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</si>
  <si>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</si>
  <si>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</si>
  <si>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</si>
  <si>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</si>
  <si>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</si>
  <si>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</si>
  <si>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</si>
  <si>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岐阜県白川町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</si>
  <si>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</si>
  <si>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</si>
  <si>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</si>
  <si>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</si>
  <si>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</si>
  <si>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</si>
  <si>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</si>
  <si>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</si>
  <si>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</si>
  <si>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</si>
  <si>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</si>
  <si>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</si>
  <si>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</si>
  <si>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</si>
  <si>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</si>
  <si>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</si>
  <si>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</si>
  <si>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</si>
  <si>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</si>
  <si>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</si>
  <si>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</si>
  <si>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</si>
  <si>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</si>
  <si>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</si>
  <si>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</si>
  <si>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</si>
  <si>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</si>
  <si>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</si>
  <si>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</si>
  <si>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</si>
  <si>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</si>
  <si>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</si>
  <si>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</si>
  <si>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</si>
  <si>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</si>
  <si>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</si>
  <si>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</si>
  <si>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</si>
  <si>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</si>
  <si>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</si>
  <si>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</si>
  <si>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</si>
  <si>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</si>
  <si>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</si>
  <si>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</si>
  <si>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</si>
  <si>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</si>
  <si>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</si>
  <si>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</si>
  <si>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</si>
  <si>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</si>
  <si>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</si>
  <si>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</si>
  <si>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</si>
  <si>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</si>
  <si>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</si>
  <si>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</si>
  <si>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</si>
  <si>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</si>
  <si>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</si>
  <si>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</si>
  <si>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</si>
  <si>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</si>
  <si>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</si>
  <si>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</si>
  <si>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</si>
  <si>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</si>
  <si>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</si>
  <si>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</si>
  <si>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</si>
  <si>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</si>
  <si>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</si>
  <si>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</si>
  <si>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</si>
  <si>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</si>
  <si>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</si>
  <si>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</si>
  <si>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</si>
  <si>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</si>
  <si>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</si>
  <si>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</si>
  <si>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</si>
  <si>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</si>
  <si>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</si>
  <si>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</si>
  <si>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</si>
  <si>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</si>
  <si>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</si>
  <si>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</si>
  <si>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</si>
  <si>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</si>
  <si>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</si>
  <si>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</si>
  <si>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</si>
  <si>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</si>
  <si>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</si>
  <si>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</si>
  <si>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</si>
  <si>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</si>
  <si>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</si>
  <si>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</si>
  <si>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</si>
  <si>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</si>
  <si>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</si>
  <si>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</si>
  <si>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</si>
  <si>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</si>
  <si>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</si>
  <si>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</si>
  <si>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</si>
  <si>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</si>
  <si>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</si>
  <si>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</si>
  <si>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</si>
  <si>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</si>
  <si>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</si>
  <si>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</si>
  <si>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</si>
  <si>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</si>
  <si>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</si>
  <si>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</si>
  <si>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</si>
  <si>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</si>
  <si>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</si>
  <si>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</si>
  <si>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</si>
  <si>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</si>
  <si>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</si>
  <si>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</si>
  <si>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</si>
  <si>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</si>
  <si>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</si>
  <si>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</si>
  <si>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</si>
  <si>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</si>
  <si>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</si>
  <si>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</si>
  <si>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</si>
  <si>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</si>
  <si>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</si>
  <si>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</si>
  <si>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</si>
  <si>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</si>
  <si>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</si>
  <si>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</si>
  <si>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</si>
  <si>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</si>
  <si>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</si>
  <si>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</si>
  <si>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</si>
  <si>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</si>
  <si>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</si>
  <si>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</si>
  <si>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</si>
  <si>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</si>
  <si>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</si>
  <si>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</si>
  <si>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</si>
  <si>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</si>
  <si>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</si>
  <si>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</si>
  <si>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</si>
  <si>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</si>
  <si>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</si>
  <si>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</si>
  <si>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</si>
  <si>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</si>
  <si>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</si>
  <si>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</si>
  <si>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</si>
  <si>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</si>
  <si>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</si>
  <si>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</si>
  <si>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</si>
  <si>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</si>
  <si>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</si>
  <si>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</si>
  <si>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</si>
  <si>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</si>
  <si>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</si>
  <si>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</si>
  <si>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</si>
  <si>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</si>
  <si>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</si>
  <si>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</si>
  <si>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</si>
  <si>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</si>
  <si>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</si>
  <si>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</si>
  <si>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</si>
  <si>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</si>
  <si>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</si>
  <si>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</si>
  <si>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0.11</t>
  </si>
  <si>
    <t>▲ 3.68</t>
  </si>
  <si>
    <t>一般会計</t>
  </si>
  <si>
    <t>国民健康保険特別会計</t>
  </si>
  <si>
    <t>介護保険特別会計</t>
  </si>
  <si>
    <t>地域振興券交付事業特別会計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</si>
  <si>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</si>
  <si>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</si>
  <si>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</si>
  <si>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</si>
  <si>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</si>
  <si>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</si>
  <si>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</si>
  <si>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</si>
  <si>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</si>
  <si>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</si>
  <si>
    <t>基金から7百万円繰入</t>
    <rPh sb="0" eb="2">
      <t>キキン</t>
    </rPh>
    <rPh sb="5" eb="8">
      <t>ヒャクマンエン</t>
    </rPh>
    <rPh sb="8" eb="10">
      <t>クリイレ</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</si>
  <si>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</si>
  <si>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</si>
  <si>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</si>
  <si>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</si>
  <si>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</si>
  <si>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</si>
  <si>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</si>
  <si>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</si>
  <si>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法適用企業</t>
    <rPh sb="0" eb="1">
      <t>ホウ</t>
    </rPh>
    <rPh sb="1" eb="3">
      <t>テキヨウ</t>
    </rPh>
    <rPh sb="3" eb="5">
      <t>キギョウ</t>
    </rPh>
    <phoneticPr fontId="2"/>
  </si>
  <si>
    <t>基金から943百万円繰入</t>
    <rPh sb="0" eb="2">
      <t>キキン</t>
    </rPh>
    <rPh sb="7" eb="10">
      <t>ヒャクマンエン</t>
    </rPh>
    <rPh sb="10" eb="12">
      <t>クリイレ</t>
    </rPh>
    <phoneticPr fontId="2"/>
  </si>
  <si>
    <t>基金から100百万円繰入</t>
    <rPh sb="0" eb="2">
      <t>キキン</t>
    </rPh>
    <rPh sb="7" eb="10">
      <t>ヒャクマンエン</t>
    </rPh>
    <rPh sb="10" eb="12">
      <t>クリイレ</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</si>
  <si>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</si>
  <si>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</si>
  <si>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</si>
  <si>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</si>
  <si>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</si>
  <si>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</si>
  <si>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基金から16百万円繰入</t>
    <rPh sb="0" eb="2">
      <t>キキン</t>
    </rPh>
    <rPh sb="6" eb="9">
      <t>ヒャクマンエン</t>
    </rPh>
    <rPh sb="9" eb="11">
      <t>クリイレ</t>
    </rPh>
    <phoneticPr fontId="2"/>
  </si>
  <si>
    <t>基金から433百万円繰入</t>
    <rPh sb="0" eb="2">
      <t>キキン</t>
    </rPh>
    <rPh sb="7" eb="10">
      <t>ヒャクマンエン</t>
    </rPh>
    <rPh sb="10" eb="12">
      <t>クリイレ</t>
    </rPh>
    <phoneticPr fontId="2"/>
  </si>
  <si>
    <t>法非適用企業</t>
    <rPh sb="0" eb="1">
      <t>ホウ</t>
    </rPh>
    <rPh sb="1" eb="2">
      <t>ヒ</t>
    </rPh>
    <rPh sb="2" eb="4">
      <t>テキヨウ</t>
    </rPh>
    <rPh sb="4" eb="6">
      <t>キギョウ</t>
    </rPh>
    <phoneticPr fontId="2"/>
  </si>
  <si>
    <t>庁舎整備基金</t>
    <rPh sb="0" eb="2">
      <t>チョウシャ</t>
    </rPh>
    <rPh sb="2" eb="4">
      <t>セイビ</t>
    </rPh>
    <rPh sb="4" eb="6">
      <t>キキン</t>
    </rPh>
    <phoneticPr fontId="11"/>
  </si>
  <si>
    <t>教育施設整備基金</t>
  </si>
  <si>
    <t>地域振興基金</t>
  </si>
  <si>
    <t>産業振興基金</t>
  </si>
  <si>
    <t>地域福祉基金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</si>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</sst>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06E9-42AE-A4AC-4F10E3845C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132111</c:v>
                </c:pt>
                <c:pt idx="1">
                  <c:v>100043</c:v>
                </c:pt>
                <c:pt idx="2">
                  <c:v>98711</c:v>
                </c:pt>
                <c:pt idx="3">
                  <c:v>132310</c:v>
                </c:pt>
                <c:pt idx="4">
                  <c:v>105410</c:v>
                </c:pt>
              </c:numCache>
            </c:numRef>
          </c:val>
          <c:smooth val="0"/>
          <c:extLst>
            <c:ext xmlns:c16="http://schemas.microsoft.com/office/drawing/2014/chart" uri="{C3380CC4-5D6E-409C-BE32-E72D297353CC}">
              <c16:uniqueId val="{00000001-06E9-42AE-A4AC-4F10E3845C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2.98</c:v>
                </c:pt>
                <c:pt idx="1">
                  <c:v>9.09</c:v>
                </c:pt>
                <c:pt idx="2">
                  <c:v>9.91</c:v>
                </c:pt>
                <c:pt idx="3">
                  <c:v>6.44</c:v>
                </c:pt>
                <c:pt idx="4">
                  <c:v>8.26</c:v>
                </c:pt>
              </c:numCache>
            </c:numRef>
          </c:val>
          <c:extLst>
            <c:ext xmlns:c16="http://schemas.microsoft.com/office/drawing/2014/chart" uri="{C3380CC4-5D6E-409C-BE32-E72D297353CC}">
              <c16:uniqueId val="{00000000-3AC8-45BA-AFA1-CC418024FB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22.94</c:v>
                </c:pt>
                <c:pt idx="1">
                  <c:v>23.51</c:v>
                </c:pt>
                <c:pt idx="2">
                  <c:v>24.05</c:v>
                </c:pt>
                <c:pt idx="3">
                  <c:v>24.55</c:v>
                </c:pt>
                <c:pt idx="4">
                  <c:v>25.06</c:v>
                </c:pt>
              </c:numCache>
            </c:numRef>
          </c:val>
          <c:extLst>
            <c:ext xmlns:c16="http://schemas.microsoft.com/office/drawing/2014/chart" uri="{C3380CC4-5D6E-409C-BE32-E72D297353CC}">
              <c16:uniqueId val="{00000001-3AC8-45BA-AFA1-CC418024FB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7.51</c:v>
                </c:pt>
                <c:pt idx="2">
                  <c:v>0.61</c:v>
                </c:pt>
                <c:pt idx="3">
                  <c:v>-3.68</c:v>
                </c:pt>
                <c:pt idx="4">
                  <c:v>1.69</c:v>
                </c:pt>
              </c:numCache>
            </c:numRef>
          </c:val>
          <c:smooth val="0"/>
          <c:extLst>
            <c:ext xmlns:c16="http://schemas.microsoft.com/office/drawing/2014/chart" uri="{C3380CC4-5D6E-409C-BE32-E72D297353CC}">
              <c16:uniqueId val="{00000002-3AC8-45BA-AFA1-CC418024FB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57-4434-B0BF-2288FD114F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57-4434-B0BF-2288FD114F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57-4434-B0BF-2288FD114F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657-4434-B0BF-2288FD114F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0.03</c:v>
                </c:pt>
                <c:pt idx="8">
                  <c:v>#N/A</c:v>
                </c:pt>
                <c:pt idx="9">
                  <c:v>0.04</c:v>
                </c:pt>
              </c:numCache>
            </c:numRef>
          </c:val>
          <c:extLst>
            <c:ext xmlns:c16="http://schemas.microsoft.com/office/drawing/2014/chart" uri="{C3380CC4-5D6E-409C-BE32-E72D297353CC}">
              <c16:uniqueId val="{00000004-0657-4434-B0BF-2288FD114FB8}"/>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5-0657-4434-B0BF-2288FD114FB8}"/>
            </c:ext>
          </c:extLst>
        </c:ser>
        <c:ser>
          <c:idx val="6"/>
          <c:order val="6"/>
          <c:tx>
            <c:strRef>
              <c:f>データシート!$A$33</c:f>
              <c:strCache>
                <c:ptCount val="1"/>
                <c:pt idx="0">
                  <c:v>地域振興券交付事業特別会計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0.19</c:v>
                </c:pt>
                <c:pt idx="4">
                  <c:v>#N/A</c:v>
                </c:pt>
                <c:pt idx="5">
                  <c:v>0.25</c:v>
                </c:pt>
                <c:pt idx="6">
                  <c:v>#N/A</c:v>
                </c:pt>
                <c:pt idx="7">
                  <c:v>0.24</c:v>
                </c:pt>
                <c:pt idx="8">
                  <c:v>#N/A</c:v>
                </c:pt>
                <c:pt idx="9">
                  <c:v>0.25</c:v>
                </c:pt>
              </c:numCache>
            </c:numRef>
          </c:val>
          <c:extLst>
            <c:ext xmlns:c16="http://schemas.microsoft.com/office/drawing/2014/chart" uri="{C3380CC4-5D6E-409C-BE32-E72D297353CC}">
              <c16:uniqueId val="{00000006-0657-4434-B0BF-2288FD114FB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0.66</c:v>
                </c:pt>
                <c:pt idx="2">
                  <c:v>#N/A</c:v>
                </c:pt>
                <c:pt idx="3">
                  <c:v>1.18</c:v>
                </c:pt>
                <c:pt idx="4">
                  <c:v>#N/A</c:v>
                </c:pt>
                <c:pt idx="5">
                  <c:v>0.62</c:v>
                </c:pt>
                <c:pt idx="6">
                  <c:v>#N/A</c:v>
                </c:pt>
                <c:pt idx="7">
                  <c:v>1.65</c:v>
                </c:pt>
                <c:pt idx="8">
                  <c:v>#N/A</c:v>
                </c:pt>
                <c:pt idx="9">
                  <c:v>0.99</c:v>
                </c:pt>
              </c:numCache>
            </c:numRef>
          </c:val>
          <c:extLst>
            <c:ext xmlns:c16="http://schemas.microsoft.com/office/drawing/2014/chart" uri="{C3380CC4-5D6E-409C-BE32-E72D297353CC}">
              <c16:uniqueId val="{00000007-0657-4434-B0BF-2288FD114FB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0.27</c:v>
                </c:pt>
                <c:pt idx="2">
                  <c:v>#N/A</c:v>
                </c:pt>
                <c:pt idx="3">
                  <c:v>0.25</c:v>
                </c:pt>
                <c:pt idx="4">
                  <c:v>#N/A</c:v>
                </c:pt>
                <c:pt idx="5">
                  <c:v>0.37</c:v>
                </c:pt>
                <c:pt idx="6">
                  <c:v>#N/A</c:v>
                </c:pt>
                <c:pt idx="7">
                  <c:v>1.44</c:v>
                </c:pt>
                <c:pt idx="8">
                  <c:v>#N/A</c:v>
                </c:pt>
                <c:pt idx="9">
                  <c:v>1.02</c:v>
                </c:pt>
              </c:numCache>
            </c:numRef>
          </c:val>
          <c:extLst>
            <c:ext xmlns:c16="http://schemas.microsoft.com/office/drawing/2014/chart" uri="{C3380CC4-5D6E-409C-BE32-E72D297353CC}">
              <c16:uniqueId val="{00000008-0657-4434-B0BF-2288FD114F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5.29</c:v>
                </c:pt>
                <c:pt idx="2">
                  <c:v>#N/A</c:v>
                </c:pt>
                <c:pt idx="3">
                  <c:v>8.89</c:v>
                </c:pt>
                <c:pt idx="4">
                  <c:v>#N/A</c:v>
                </c:pt>
                <c:pt idx="5">
                  <c:v>9.65</c:v>
                </c:pt>
                <c:pt idx="6">
                  <c:v>#N/A</c:v>
                </c:pt>
                <c:pt idx="7">
                  <c:v>6.19</c:v>
                </c:pt>
                <c:pt idx="8">
                  <c:v>#N/A</c:v>
                </c:pt>
                <c:pt idx="9">
                  <c:v>8</c:v>
                </c:pt>
              </c:numCache>
            </c:numRef>
          </c:val>
          <c:extLst>
            <c:ext xmlns:c16="http://schemas.microsoft.com/office/drawing/2014/chart" uri="{C3380CC4-5D6E-409C-BE32-E72D297353CC}">
              <c16:uniqueId val="{00000009-0657-4434-B0BF-2288FD114F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658</c:v>
                </c:pt>
                <c:pt idx="5">
                  <c:v>634</c:v>
                </c:pt>
                <c:pt idx="8">
                  <c:v>622</c:v>
                </c:pt>
                <c:pt idx="11">
                  <c:v>604</c:v>
                </c:pt>
                <c:pt idx="14">
                  <c:v>565</c:v>
                </c:pt>
              </c:numCache>
            </c:numRef>
          </c:val>
          <c:extLst>
            <c:ext xmlns:c16="http://schemas.microsoft.com/office/drawing/2014/chart" uri="{C3380CC4-5D6E-409C-BE32-E72D297353CC}">
              <c16:uniqueId val="{00000000-5F8A-4C80-9C71-598190A368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8A-4C80-9C71-598190A368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8A-4C80-9C71-598190A368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c:v>
                </c:pt>
                <c:pt idx="3">
                  <c:v>36</c:v>
                </c:pt>
                <c:pt idx="6">
                  <c:v>37</c:v>
                </c:pt>
                <c:pt idx="9">
                  <c:v>36</c:v>
                </c:pt>
                <c:pt idx="12">
                  <c:v>18</c:v>
                </c:pt>
              </c:numCache>
            </c:numRef>
          </c:val>
          <c:extLst>
            <c:ext xmlns:c16="http://schemas.microsoft.com/office/drawing/2014/chart" uri="{C3380CC4-5D6E-409C-BE32-E72D297353CC}">
              <c16:uniqueId val="{00000003-5F8A-4C80-9C71-598190A368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c:v>
                </c:pt>
                <c:pt idx="3">
                  <c:v>170</c:v>
                </c:pt>
                <c:pt idx="6">
                  <c:v>140</c:v>
                </c:pt>
                <c:pt idx="9">
                  <c:v>171</c:v>
                </c:pt>
                <c:pt idx="12">
                  <c:v>166</c:v>
                </c:pt>
              </c:numCache>
            </c:numRef>
          </c:val>
          <c:extLst>
            <c:ext xmlns:c16="http://schemas.microsoft.com/office/drawing/2014/chart" uri="{C3380CC4-5D6E-409C-BE32-E72D297353CC}">
              <c16:uniqueId val="{00000004-5F8A-4C80-9C71-598190A368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8A-4C80-9C71-598190A368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8A-4C80-9C71-598190A368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829</c:v>
                </c:pt>
                <c:pt idx="3">
                  <c:v>796</c:v>
                </c:pt>
                <c:pt idx="6">
                  <c:v>753</c:v>
                </c:pt>
                <c:pt idx="9">
                  <c:v>696</c:v>
                </c:pt>
                <c:pt idx="12">
                  <c:v>651</c:v>
                </c:pt>
              </c:numCache>
            </c:numRef>
          </c:val>
          <c:extLst>
            <c:ext xmlns:c16="http://schemas.microsoft.com/office/drawing/2014/chart" uri="{C3380CC4-5D6E-409C-BE32-E72D297353CC}">
              <c16:uniqueId val="{00000007-5F8A-4C80-9C71-598190A368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391</c:v>
                </c:pt>
                <c:pt idx="2">
                  <c:v>#N/A</c:v>
                </c:pt>
                <c:pt idx="3">
                  <c:v>#N/A</c:v>
                </c:pt>
                <c:pt idx="4">
                  <c:v>368</c:v>
                </c:pt>
                <c:pt idx="5">
                  <c:v>#N/A</c:v>
                </c:pt>
                <c:pt idx="6">
                  <c:v>#N/A</c:v>
                </c:pt>
                <c:pt idx="7">
                  <c:v>308</c:v>
                </c:pt>
                <c:pt idx="8">
                  <c:v>#N/A</c:v>
                </c:pt>
                <c:pt idx="9">
                  <c:v>#N/A</c:v>
                </c:pt>
                <c:pt idx="10">
                  <c:v>299</c:v>
                </c:pt>
                <c:pt idx="11">
                  <c:v>#N/A</c:v>
                </c:pt>
                <c:pt idx="12">
                  <c:v>#N/A</c:v>
                </c:pt>
                <c:pt idx="13">
                  <c:v>270</c:v>
                </c:pt>
                <c:pt idx="14">
                  <c:v>#N/A</c:v>
                </c:pt>
              </c:numCache>
            </c:numRef>
          </c:val>
          <c:smooth val="0"/>
          <c:extLst>
            <c:ext xmlns:c16="http://schemas.microsoft.com/office/drawing/2014/chart" uri="{C3380CC4-5D6E-409C-BE32-E72D297353CC}">
              <c16:uniqueId val="{00000008-5F8A-4C80-9C71-598190A368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5775</c:v>
                </c:pt>
                <c:pt idx="5">
                  <c:v>5789</c:v>
                </c:pt>
                <c:pt idx="8">
                  <c:v>5454</c:v>
                </c:pt>
                <c:pt idx="11">
                  <c:v>5534</c:v>
                </c:pt>
                <c:pt idx="14">
                  <c:v>5620</c:v>
                </c:pt>
              </c:numCache>
            </c:numRef>
          </c:val>
          <c:extLst>
            <c:ext xmlns:c16="http://schemas.microsoft.com/office/drawing/2014/chart" uri="{C3380CC4-5D6E-409C-BE32-E72D297353CC}">
              <c16:uniqueId val="{00000000-0E33-4B15-A623-D7756DBF4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c:v>
                </c:pt>
                <c:pt idx="5">
                  <c:v>5</c:v>
                </c:pt>
                <c:pt idx="8">
                  <c:v>0</c:v>
                </c:pt>
                <c:pt idx="11">
                  <c:v>0</c:v>
                </c:pt>
                <c:pt idx="14">
                  <c:v>0</c:v>
                </c:pt>
              </c:numCache>
            </c:numRef>
          </c:val>
          <c:extLst>
            <c:ext xmlns:c16="http://schemas.microsoft.com/office/drawing/2014/chart" uri="{C3380CC4-5D6E-409C-BE32-E72D297353CC}">
              <c16:uniqueId val="{00000001-0E33-4B15-A623-D7756DBF4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2309</c:v>
                </c:pt>
                <c:pt idx="5">
                  <c:v>2395</c:v>
                </c:pt>
                <c:pt idx="8">
                  <c:v>2697</c:v>
                </c:pt>
                <c:pt idx="11">
                  <c:v>2958</c:v>
                </c:pt>
                <c:pt idx="14">
                  <c:v>2989</c:v>
                </c:pt>
              </c:numCache>
            </c:numRef>
          </c:val>
          <c:extLst>
            <c:ext xmlns:c16="http://schemas.microsoft.com/office/drawing/2014/chart" uri="{C3380CC4-5D6E-409C-BE32-E72D297353CC}">
              <c16:uniqueId val="{00000002-0E33-4B15-A623-D7756DBF4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33-4B15-A623-D7756DBF4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33-4B15-A623-D7756DBF4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33-4B15-A623-D7756DBF4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979</c:v>
                </c:pt>
                <c:pt idx="3">
                  <c:v>859</c:v>
                </c:pt>
                <c:pt idx="6">
                  <c:v>824</c:v>
                </c:pt>
                <c:pt idx="9">
                  <c:v>775</c:v>
                </c:pt>
                <c:pt idx="12">
                  <c:v>827</c:v>
                </c:pt>
              </c:numCache>
            </c:numRef>
          </c:val>
          <c:extLst>
            <c:ext xmlns:c16="http://schemas.microsoft.com/office/drawing/2014/chart" uri="{C3380CC4-5D6E-409C-BE32-E72D297353CC}">
              <c16:uniqueId val="{00000006-0E33-4B15-A623-D7756DBF4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156</c:v>
                </c:pt>
                <c:pt idx="3">
                  <c:v>123</c:v>
                </c:pt>
                <c:pt idx="6">
                  <c:v>88</c:v>
                </c:pt>
                <c:pt idx="9">
                  <c:v>62</c:v>
                </c:pt>
                <c:pt idx="12">
                  <c:v>65</c:v>
                </c:pt>
              </c:numCache>
            </c:numRef>
          </c:val>
          <c:extLst>
            <c:ext xmlns:c16="http://schemas.microsoft.com/office/drawing/2014/chart" uri="{C3380CC4-5D6E-409C-BE32-E72D297353CC}">
              <c16:uniqueId val="{00000007-0E33-4B15-A623-D7756DBF4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1977</c:v>
                </c:pt>
                <c:pt idx="3">
                  <c:v>2174</c:v>
                </c:pt>
                <c:pt idx="6">
                  <c:v>2142</c:v>
                </c:pt>
                <c:pt idx="9">
                  <c:v>2139</c:v>
                </c:pt>
                <c:pt idx="12">
                  <c:v>2126</c:v>
                </c:pt>
              </c:numCache>
            </c:numRef>
          </c:val>
          <c:extLst>
            <c:ext xmlns:c16="http://schemas.microsoft.com/office/drawing/2014/chart" uri="{C3380CC4-5D6E-409C-BE32-E72D297353CC}">
              <c16:uniqueId val="{00000008-0E33-4B15-A623-D7756DBF4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33-4B15-A623-D7756DBF4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5323</c:v>
                </c:pt>
                <c:pt idx="3">
                  <c:v>5316</c:v>
                </c:pt>
                <c:pt idx="6">
                  <c:v>5168</c:v>
                </c:pt>
                <c:pt idx="9">
                  <c:v>5414</c:v>
                </c:pt>
                <c:pt idx="12">
                  <c:v>5480</c:v>
                </c:pt>
              </c:numCache>
            </c:numRef>
          </c:val>
          <c:extLst>
            <c:ext xmlns:c16="http://schemas.microsoft.com/office/drawing/2014/chart" uri="{C3380CC4-5D6E-409C-BE32-E72D297353CC}">
              <c16:uniqueId val="{0000000A-0E33-4B15-A623-D7756DBF4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341</c:v>
                </c:pt>
                <c:pt idx="2">
                  <c:v>#N/A</c:v>
                </c:pt>
                <c:pt idx="3">
                  <c:v>#N/A</c:v>
                </c:pt>
                <c:pt idx="4">
                  <c:v>282</c:v>
                </c:pt>
                <c:pt idx="5">
                  <c:v>#N/A</c:v>
                </c:pt>
                <c:pt idx="6">
                  <c:v>#N/A</c:v>
                </c:pt>
                <c:pt idx="7">
                  <c:v>72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33-4B15-A623-D7756DBF4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7224-4AE6-88C5-F693468426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7224-4AE6-88C5-F693468426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1702</c:v>
                </c:pt>
                <c:pt idx="2">
                  <c:v>1711</c:v>
                </c:pt>
              </c:numCache>
            </c:numRef>
          </c:val>
          <c:extLst>
            <c:ext xmlns:c16="http://schemas.microsoft.com/office/drawing/2014/chart" uri="{C3380CC4-5D6E-409C-BE32-E72D297353CC}">
              <c16:uniqueId val="{00000002-7224-4AE6-88C5-F693468426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の減少は、しばらく続く見込みであるが、簡易水道改良事業や庁舎整備、校舎建設などにより上昇する可能性がある。今後も引き続き、後年度に交付税算入のある地方債を活用し、大規模事業等についてはできる範囲で整理・縮小を図るなど、起債依存型の事業実施を見直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の増加により、全体として比率が減少した。学校再編に伴う校舎建設に対する地方債や簡易水道施設の改良に伴う公営企業債等が今後増加する可能性があるため、起債依存型の事業実施を見直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寄付金を地域振興基金へ積立てたため増加している。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平成３１年度において地域振興基金の取り崩しを行い、寄付目的に応じた施策へ充当する。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主なものは、庁舎整備基金と教育施設整備基金であり、その他としてふるさと応援寄附金を一時的に受け入れる地域振興基金や、農林商工事業に充当される産業振興基金がある。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庁舎整備基金の増による。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庁舎や学校再編に伴う校舎整備及び農林業施設や商工施設の長寿命化事業に対する財源とする予定である。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平成３０年度までは取り崩しを行うことなく推移している。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インフラ長寿命化や公共施設の適正化、公共交通対策等に多額な一般財源を要す見込みであるため、これからは保有額は下がっていくことが予想される。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自主財源が乏しい本町において、平成３２年国勢調査結果（人口減少）によって地方交付税が減少する可能性もあり、現在のような一定額の確保は困難であるが、事業縮減などを検討し、標準財政規模の１０％以上は確実に保有できるよう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利子分の積み立てを実施している。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当面は現行どおりの方針とする。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8,289
8,190
237.90
6,039,863
5,687,307
296,694
3,591,922
4,653,122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類似団体より下回っており、人口減少（生産人口の減少）により自主財源が乏しいことが要因として挙げられる。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基準財政収入額の増加に向けて、六次産業化、農林業振興といった施策を展開していく。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低い割合ではあるが、町営有償運送や学校給食調理業務などのアウトソーシング化により物件費の上昇があるため、前年より増加している。すべての事務事業の点検・見直しを継続し、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114300</xdr:rowOff>
    </xdr:to>
    <xdr:cxnSp macro="">
      <xdr:nvCxnSpPr>
        <xdr:cNvPr id="133" name="直線コネクタ 132"/>
        <xdr:cNvCxnSpPr/>
      </xdr:nvCxnSpPr>
      <xdr:spPr>
        <a:xfrm>
          <a:off x="4114800" y="108110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33867</xdr:rowOff>
    </xdr:to>
    <xdr:cxnSp macro="">
      <xdr:nvCxnSpPr>
        <xdr:cNvPr id="136" name="直線コネクタ 135"/>
        <xdr:cNvCxnSpPr/>
      </xdr:nvCxnSpPr>
      <xdr:spPr>
        <a:xfrm flipV="1">
          <a:off x="3225800" y="1081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33867</xdr:rowOff>
    </xdr:to>
    <xdr:cxnSp macro="">
      <xdr:nvCxnSpPr>
        <xdr:cNvPr id="139" name="直線コネクタ 138"/>
        <xdr:cNvCxnSpPr/>
      </xdr:nvCxnSpPr>
      <xdr:spPr>
        <a:xfrm>
          <a:off x="2336800" y="1083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90170</xdr:rowOff>
    </xdr:to>
    <xdr:cxnSp macro="">
      <xdr:nvCxnSpPr>
        <xdr:cNvPr id="142" name="直線コネクタ 141"/>
        <xdr:cNvCxnSpPr/>
      </xdr:nvCxnSpPr>
      <xdr:spPr>
        <a:xfrm flipV="1">
          <a:off x="1447800" y="1083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3"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6" name="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7" name="テキスト ボックス 156"/>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8" name="楕円 157"/>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9" name="テキスト ボックス 158"/>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1" name="テキスト ボックス 160"/>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調理配送業務のアウトソーシングや地方創生として公共交通対策や農林業施策で人口減少に歯止めをかける事業を展開しているため、物件費のうち特に委託料が増加している。今後は、委託内容の見直し等によって、費用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47734</xdr:rowOff>
    </xdr:from>
    <xdr:to>
      <xdr:col>23</xdr:col>
      <xdr:colOff>133350</xdr:colOff>
      <xdr:row>82</xdr:row>
      <xdr:rowOff>119430</xdr:rowOff>
    </xdr:to>
    <xdr:cxnSp macro="">
      <xdr:nvCxnSpPr>
        <xdr:cNvPr id="198" name="直線コネクタ 197"/>
        <xdr:cNvCxnSpPr/>
      </xdr:nvCxnSpPr>
      <xdr:spPr>
        <a:xfrm>
          <a:off x="4114800" y="14106634"/>
          <a:ext cx="838200" cy="7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33875</xdr:rowOff>
    </xdr:from>
    <xdr:to>
      <xdr:col>19</xdr:col>
      <xdr:colOff>133350</xdr:colOff>
      <xdr:row>82</xdr:row>
      <xdr:rowOff>47734</xdr:rowOff>
    </xdr:to>
    <xdr:cxnSp macro="">
      <xdr:nvCxnSpPr>
        <xdr:cNvPr id="201" name="直線コネクタ 200"/>
        <xdr:cNvCxnSpPr/>
      </xdr:nvCxnSpPr>
      <xdr:spPr>
        <a:xfrm>
          <a:off x="3225800" y="14092775"/>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163378</xdr:rowOff>
    </xdr:from>
    <xdr:to>
      <xdr:col>15</xdr:col>
      <xdr:colOff>82550</xdr:colOff>
      <xdr:row>82</xdr:row>
      <xdr:rowOff>33875</xdr:rowOff>
    </xdr:to>
    <xdr:cxnSp macro="">
      <xdr:nvCxnSpPr>
        <xdr:cNvPr id="204" name="直線コネクタ 203"/>
        <xdr:cNvCxnSpPr/>
      </xdr:nvCxnSpPr>
      <xdr:spPr>
        <a:xfrm>
          <a:off x="2336800" y="14050828"/>
          <a:ext cx="889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135531</xdr:rowOff>
    </xdr:from>
    <xdr:to>
      <xdr:col>11</xdr:col>
      <xdr:colOff>31750</xdr:colOff>
      <xdr:row>81</xdr:row>
      <xdr:rowOff>163378</xdr:rowOff>
    </xdr:to>
    <xdr:cxnSp macro="">
      <xdr:nvCxnSpPr>
        <xdr:cNvPr id="207" name="直線コネクタ 206"/>
        <xdr:cNvCxnSpPr/>
      </xdr:nvCxnSpPr>
      <xdr:spPr>
        <a:xfrm>
          <a:off x="1447800" y="14022981"/>
          <a:ext cx="8890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68630</xdr:rowOff>
    </xdr:from>
    <xdr:to>
      <xdr:col>23</xdr:col>
      <xdr:colOff>184150</xdr:colOff>
      <xdr:row>82</xdr:row>
      <xdr:rowOff>170230</xdr:rowOff>
    </xdr:to>
    <xdr:sp macro="" textlink="">
      <xdr:nvSpPr>
        <xdr:cNvPr id="217" name="楕円 216"/>
        <xdr:cNvSpPr/>
      </xdr:nvSpPr>
      <xdr:spPr>
        <a:xfrm>
          <a:off x="4902200" y="141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40707</xdr:rowOff>
    </xdr:from>
    <xdr:ext cx="762000" cy="259045"/>
    <xdr:sp macro="" textlink="">
      <xdr:nvSpPr>
        <xdr:cNvPr id="218" name="人件費・物件費等の状況該当値テキスト"/>
        <xdr:cNvSpPr txBox="1"/>
      </xdr:nvSpPr>
      <xdr:spPr>
        <a:xfrm>
          <a:off x="5041900" y="1409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168384</xdr:rowOff>
    </xdr:from>
    <xdr:to>
      <xdr:col>19</xdr:col>
      <xdr:colOff>184150</xdr:colOff>
      <xdr:row>82</xdr:row>
      <xdr:rowOff>98534</xdr:rowOff>
    </xdr:to>
    <xdr:sp macro="" textlink="">
      <xdr:nvSpPr>
        <xdr:cNvPr id="219" name="楕円 218"/>
        <xdr:cNvSpPr/>
      </xdr:nvSpPr>
      <xdr:spPr>
        <a:xfrm>
          <a:off x="4064000" y="140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108711</xdr:rowOff>
    </xdr:from>
    <xdr:ext cx="736600" cy="259045"/>
    <xdr:sp macro="" textlink="">
      <xdr:nvSpPr>
        <xdr:cNvPr id="220" name="テキスト ボックス 219"/>
        <xdr:cNvSpPr txBox="1"/>
      </xdr:nvSpPr>
      <xdr:spPr>
        <a:xfrm>
          <a:off x="3733800" y="1382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154525</xdr:rowOff>
    </xdr:from>
    <xdr:to>
      <xdr:col>15</xdr:col>
      <xdr:colOff>133350</xdr:colOff>
      <xdr:row>82</xdr:row>
      <xdr:rowOff>84675</xdr:rowOff>
    </xdr:to>
    <xdr:sp macro="" textlink="">
      <xdr:nvSpPr>
        <xdr:cNvPr id="221" name="楕円 220"/>
        <xdr:cNvSpPr/>
      </xdr:nvSpPr>
      <xdr:spPr>
        <a:xfrm>
          <a:off x="3175000" y="140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94852</xdr:rowOff>
    </xdr:from>
    <xdr:ext cx="762000" cy="259045"/>
    <xdr:sp macro="" textlink="">
      <xdr:nvSpPr>
        <xdr:cNvPr id="222" name="テキスト ボックス 221"/>
        <xdr:cNvSpPr txBox="1"/>
      </xdr:nvSpPr>
      <xdr:spPr>
        <a:xfrm>
          <a:off x="2844800" y="1381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112578</xdr:rowOff>
    </xdr:from>
    <xdr:to>
      <xdr:col>11</xdr:col>
      <xdr:colOff>82550</xdr:colOff>
      <xdr:row>82</xdr:row>
      <xdr:rowOff>42728</xdr:rowOff>
    </xdr:to>
    <xdr:sp macro="" textlink="">
      <xdr:nvSpPr>
        <xdr:cNvPr id="223" name="楕円 222"/>
        <xdr:cNvSpPr/>
      </xdr:nvSpPr>
      <xdr:spPr>
        <a:xfrm>
          <a:off x="2286000" y="140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52905</xdr:rowOff>
    </xdr:from>
    <xdr:ext cx="762000" cy="259045"/>
    <xdr:sp macro="" textlink="">
      <xdr:nvSpPr>
        <xdr:cNvPr id="224" name="テキスト ボックス 223"/>
        <xdr:cNvSpPr txBox="1"/>
      </xdr:nvSpPr>
      <xdr:spPr>
        <a:xfrm>
          <a:off x="1955800" y="137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84731</xdr:rowOff>
    </xdr:from>
    <xdr:to>
      <xdr:col>7</xdr:col>
      <xdr:colOff>31750</xdr:colOff>
      <xdr:row>82</xdr:row>
      <xdr:rowOff>14881</xdr:rowOff>
    </xdr:to>
    <xdr:sp macro="" textlink="">
      <xdr:nvSpPr>
        <xdr:cNvPr id="225" name="楕円 224"/>
        <xdr:cNvSpPr/>
      </xdr:nvSpPr>
      <xdr:spPr>
        <a:xfrm>
          <a:off x="1397000" y="13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25058</xdr:rowOff>
    </xdr:from>
    <xdr:ext cx="762000" cy="259045"/>
    <xdr:sp macro="" textlink="">
      <xdr:nvSpPr>
        <xdr:cNvPr id="226" name="テキスト ボックス 225"/>
        <xdr:cNvSpPr txBox="1"/>
      </xdr:nvSpPr>
      <xdr:spPr>
        <a:xfrm>
          <a:off x="1066800" y="13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特別昇給等を実施してこなかったことにより、類似団体平均を大きく下回り、県下でも低い水準となっている。今後は、給与の適正化に努めていく。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103716</xdr:rowOff>
    </xdr:to>
    <xdr:cxnSp macro="">
      <xdr:nvCxnSpPr>
        <xdr:cNvPr id="260" name="直線コネクタ 259"/>
        <xdr:cNvCxnSpPr/>
      </xdr:nvCxnSpPr>
      <xdr:spPr>
        <a:xfrm>
          <a:off x="16179800" y="141089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82</xdr:row>
      <xdr:rowOff>50095</xdr:rowOff>
    </xdr:to>
    <xdr:cxnSp macro="">
      <xdr:nvCxnSpPr>
        <xdr:cNvPr id="263" name="直線コネクタ 262"/>
        <xdr:cNvCxnSpPr/>
      </xdr:nvCxnSpPr>
      <xdr:spPr>
        <a:xfrm>
          <a:off x="15290800" y="138811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111478</xdr:rowOff>
    </xdr:from>
    <xdr:to>
      <xdr:col>72</xdr:col>
      <xdr:colOff>203200</xdr:colOff>
      <xdr:row>80</xdr:row>
      <xdr:rowOff>165100</xdr:rowOff>
    </xdr:to>
    <xdr:cxnSp macro="">
      <xdr:nvCxnSpPr>
        <xdr:cNvPr id="266" name="直線コネクタ 265"/>
        <xdr:cNvCxnSpPr/>
      </xdr:nvCxnSpPr>
      <xdr:spPr>
        <a:xfrm>
          <a:off x="14401800" y="138274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111478</xdr:rowOff>
    </xdr:from>
    <xdr:to>
      <xdr:col>68</xdr:col>
      <xdr:colOff>152400</xdr:colOff>
      <xdr:row>80</xdr:row>
      <xdr:rowOff>138289</xdr:rowOff>
    </xdr:to>
    <xdr:cxnSp macro="">
      <xdr:nvCxnSpPr>
        <xdr:cNvPr id="269" name="直線コネクタ 268"/>
        <xdr:cNvCxnSpPr/>
      </xdr:nvCxnSpPr>
      <xdr:spPr>
        <a:xfrm flipV="1">
          <a:off x="13512800" y="138274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9" name="楕円 278"/>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80"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81" name="楕円 280"/>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82" name="テキスト ボックス 28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3" name="楕円 282"/>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4" name="テキスト ボックス 283"/>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60678</xdr:rowOff>
    </xdr:from>
    <xdr:to>
      <xdr:col>68</xdr:col>
      <xdr:colOff>203200</xdr:colOff>
      <xdr:row>80</xdr:row>
      <xdr:rowOff>162278</xdr:rowOff>
    </xdr:to>
    <xdr:sp macro="" textlink="">
      <xdr:nvSpPr>
        <xdr:cNvPr id="285" name="楕円 284"/>
        <xdr:cNvSpPr/>
      </xdr:nvSpPr>
      <xdr:spPr>
        <a:xfrm>
          <a:off x="14351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1005</xdr:rowOff>
    </xdr:from>
    <xdr:ext cx="762000" cy="259045"/>
    <xdr:sp macro="" textlink="">
      <xdr:nvSpPr>
        <xdr:cNvPr id="286" name="テキスト ボックス 285"/>
        <xdr:cNvSpPr txBox="1"/>
      </xdr:nvSpPr>
      <xdr:spPr>
        <a:xfrm>
          <a:off x="14020800" y="135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7" name="楕円 286"/>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8" name="テキスト ボックス 287"/>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６次行財政改革大綱（平成２７～３１年度）において、目標職員数を１２０人と設定し、適切な定員管理に努める。しかし、全国平均や岐阜県平均と比較すると人口に対して職員数が多く、事務事業の見直しや効率化（ＩＴ活用等）を図ることで、職員定数の見直しも並行して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71247</xdr:rowOff>
    </xdr:from>
    <xdr:to>
      <xdr:col>81</xdr:col>
      <xdr:colOff>44450</xdr:colOff>
      <xdr:row>60</xdr:row>
      <xdr:rowOff>109251</xdr:rowOff>
    </xdr:to>
    <xdr:cxnSp macro="">
      <xdr:nvCxnSpPr>
        <xdr:cNvPr id="319" name="直線コネクタ 318"/>
        <xdr:cNvCxnSpPr/>
      </xdr:nvCxnSpPr>
      <xdr:spPr>
        <a:xfrm>
          <a:off x="16179800" y="10358247"/>
          <a:ext cx="8382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71247</xdr:rowOff>
    </xdr:from>
    <xdr:to>
      <xdr:col>77</xdr:col>
      <xdr:colOff>44450</xdr:colOff>
      <xdr:row>60</xdr:row>
      <xdr:rowOff>71850</xdr:rowOff>
    </xdr:to>
    <xdr:cxnSp macro="">
      <xdr:nvCxnSpPr>
        <xdr:cNvPr id="322" name="直線コネクタ 321"/>
        <xdr:cNvCxnSpPr/>
      </xdr:nvCxnSpPr>
      <xdr:spPr>
        <a:xfrm flipV="1">
          <a:off x="15290800" y="1035824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45910</xdr:rowOff>
    </xdr:from>
    <xdr:to>
      <xdr:col>72</xdr:col>
      <xdr:colOff>203200</xdr:colOff>
      <xdr:row>60</xdr:row>
      <xdr:rowOff>71850</xdr:rowOff>
    </xdr:to>
    <xdr:cxnSp macro="">
      <xdr:nvCxnSpPr>
        <xdr:cNvPr id="325" name="直線コネクタ 324"/>
        <xdr:cNvCxnSpPr/>
      </xdr:nvCxnSpPr>
      <xdr:spPr>
        <a:xfrm>
          <a:off x="14401800" y="10332910"/>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23590</xdr:rowOff>
    </xdr:from>
    <xdr:to>
      <xdr:col>68</xdr:col>
      <xdr:colOff>152400</xdr:colOff>
      <xdr:row>60</xdr:row>
      <xdr:rowOff>45910</xdr:rowOff>
    </xdr:to>
    <xdr:cxnSp macro="">
      <xdr:nvCxnSpPr>
        <xdr:cNvPr id="328" name="直線コネクタ 327"/>
        <xdr:cNvCxnSpPr/>
      </xdr:nvCxnSpPr>
      <xdr:spPr>
        <a:xfrm>
          <a:off x="13512800" y="1031059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58451</xdr:rowOff>
    </xdr:from>
    <xdr:to>
      <xdr:col>81</xdr:col>
      <xdr:colOff>95250</xdr:colOff>
      <xdr:row>60</xdr:row>
      <xdr:rowOff>160051</xdr:rowOff>
    </xdr:to>
    <xdr:sp macro="" textlink="">
      <xdr:nvSpPr>
        <xdr:cNvPr id="338" name="楕円 337"/>
        <xdr:cNvSpPr/>
      </xdr:nvSpPr>
      <xdr:spPr>
        <a:xfrm>
          <a:off x="16967200" y="103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30528</xdr:rowOff>
    </xdr:from>
    <xdr:ext cx="762000" cy="259045"/>
    <xdr:sp macro="" textlink="">
      <xdr:nvSpPr>
        <xdr:cNvPr id="339" name="定員管理の状況該当値テキスト"/>
        <xdr:cNvSpPr txBox="1"/>
      </xdr:nvSpPr>
      <xdr:spPr>
        <a:xfrm>
          <a:off x="17106900" y="1031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20447</xdr:rowOff>
    </xdr:from>
    <xdr:to>
      <xdr:col>77</xdr:col>
      <xdr:colOff>95250</xdr:colOff>
      <xdr:row>60</xdr:row>
      <xdr:rowOff>122047</xdr:rowOff>
    </xdr:to>
    <xdr:sp macro="" textlink="">
      <xdr:nvSpPr>
        <xdr:cNvPr id="340" name="楕円 339"/>
        <xdr:cNvSpPr/>
      </xdr:nvSpPr>
      <xdr:spPr>
        <a:xfrm>
          <a:off x="16129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106824</xdr:rowOff>
    </xdr:from>
    <xdr:ext cx="736600" cy="259045"/>
    <xdr:sp macro="" textlink="">
      <xdr:nvSpPr>
        <xdr:cNvPr id="341" name="テキスト ボックス 340"/>
        <xdr:cNvSpPr txBox="1"/>
      </xdr:nvSpPr>
      <xdr:spPr>
        <a:xfrm>
          <a:off x="15798800" y="1039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21050</xdr:rowOff>
    </xdr:from>
    <xdr:to>
      <xdr:col>73</xdr:col>
      <xdr:colOff>44450</xdr:colOff>
      <xdr:row>60</xdr:row>
      <xdr:rowOff>122650</xdr:rowOff>
    </xdr:to>
    <xdr:sp macro="" textlink="">
      <xdr:nvSpPr>
        <xdr:cNvPr id="342" name="楕円 341"/>
        <xdr:cNvSpPr/>
      </xdr:nvSpPr>
      <xdr:spPr>
        <a:xfrm>
          <a:off x="15240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107427</xdr:rowOff>
    </xdr:from>
    <xdr:ext cx="762000" cy="259045"/>
    <xdr:sp macro="" textlink="">
      <xdr:nvSpPr>
        <xdr:cNvPr id="343" name="テキスト ボックス 342"/>
        <xdr:cNvSpPr txBox="1"/>
      </xdr:nvSpPr>
      <xdr:spPr>
        <a:xfrm>
          <a:off x="14909800" y="1039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166560</xdr:rowOff>
    </xdr:from>
    <xdr:to>
      <xdr:col>68</xdr:col>
      <xdr:colOff>203200</xdr:colOff>
      <xdr:row>60</xdr:row>
      <xdr:rowOff>96710</xdr:rowOff>
    </xdr:to>
    <xdr:sp macro="" textlink="">
      <xdr:nvSpPr>
        <xdr:cNvPr id="344" name="楕円 343"/>
        <xdr:cNvSpPr/>
      </xdr:nvSpPr>
      <xdr:spPr>
        <a:xfrm>
          <a:off x="14351000" y="10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81487</xdr:rowOff>
    </xdr:from>
    <xdr:ext cx="762000" cy="259045"/>
    <xdr:sp macro="" textlink="">
      <xdr:nvSpPr>
        <xdr:cNvPr id="345" name="テキスト ボックス 344"/>
        <xdr:cNvSpPr txBox="1"/>
      </xdr:nvSpPr>
      <xdr:spPr>
        <a:xfrm>
          <a:off x="14020800" y="1036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144240</xdr:rowOff>
    </xdr:from>
    <xdr:to>
      <xdr:col>64</xdr:col>
      <xdr:colOff>152400</xdr:colOff>
      <xdr:row>60</xdr:row>
      <xdr:rowOff>74390</xdr:rowOff>
    </xdr:to>
    <xdr:sp macro="" textlink="">
      <xdr:nvSpPr>
        <xdr:cNvPr id="346" name="楕円 345"/>
        <xdr:cNvSpPr/>
      </xdr:nvSpPr>
      <xdr:spPr>
        <a:xfrm>
          <a:off x="13462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84567</xdr:rowOff>
    </xdr:from>
    <xdr:ext cx="762000" cy="259045"/>
    <xdr:sp macro="" textlink="">
      <xdr:nvSpPr>
        <xdr:cNvPr id="347" name="テキスト ボックス 346"/>
        <xdr:cNvSpPr txBox="1"/>
      </xdr:nvSpPr>
      <xdr:spPr>
        <a:xfrm>
          <a:off x="13131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前年対比で約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インフラ施設の長寿命化は今後も継続して実施していくため、有利な起債を活用して実施していく。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自主財源の増加があまり見込めない現状において、適正な借入計画を立てつつ、低金利政策を有効に活用しながら、抑制できるように努めていく。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54356</xdr:rowOff>
    </xdr:to>
    <xdr:cxnSp macro="">
      <xdr:nvCxnSpPr>
        <xdr:cNvPr id="379" name="直線コネクタ 378"/>
        <xdr:cNvCxnSpPr/>
      </xdr:nvCxnSpPr>
      <xdr:spPr>
        <a:xfrm flipV="1">
          <a:off x="16179800" y="71683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150876</xdr:rowOff>
    </xdr:to>
    <xdr:cxnSp macro="">
      <xdr:nvCxnSpPr>
        <xdr:cNvPr id="382" name="直線コネクタ 381"/>
        <xdr:cNvCxnSpPr/>
      </xdr:nvCxnSpPr>
      <xdr:spPr>
        <a:xfrm flipV="1">
          <a:off x="15290800" y="72552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37338</xdr:rowOff>
    </xdr:to>
    <xdr:cxnSp macro="">
      <xdr:nvCxnSpPr>
        <xdr:cNvPr id="385" name="直線コネクタ 384"/>
        <xdr:cNvCxnSpPr/>
      </xdr:nvCxnSpPr>
      <xdr:spPr>
        <a:xfrm flipV="1">
          <a:off x="14401800" y="73517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46990</xdr:rowOff>
    </xdr:to>
    <xdr:cxnSp macro="">
      <xdr:nvCxnSpPr>
        <xdr:cNvPr id="388" name="直線コネクタ 387"/>
        <xdr:cNvCxnSpPr/>
      </xdr:nvCxnSpPr>
      <xdr:spPr>
        <a:xfrm flipV="1">
          <a:off x="13512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8" name="楕円 397"/>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9"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0" name="楕円 399"/>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1" name="テキスト ボックス 400"/>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402" name="楕円 401"/>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3" name="テキスト ボックス 402"/>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04" name="楕円 403"/>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05" name="テキスト ボックス 404"/>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6" name="楕円 405"/>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7" name="テキスト ボックス 406"/>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残高の減少、基金保有額の増加といった要因により将来負担は生じていない。新規発行債については、過疎対策事業債や辺地対策債を基本として交付税措置の高い有利な町債を選択しており、将来負担比率の抑制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しかし、今後計画されている庁舎整備や学校統廃合に伴い特定目的基金保有額の減少が想定されるため、それらに対応した行財政改革を推進し、上昇抑制を図っていく。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160316</xdr:rowOff>
    </xdr:from>
    <xdr:to>
      <xdr:col>72</xdr:col>
      <xdr:colOff>203200</xdr:colOff>
      <xdr:row>14</xdr:row>
      <xdr:rowOff>41148</xdr:rowOff>
    </xdr:to>
    <xdr:cxnSp macro="">
      <xdr:nvCxnSpPr>
        <xdr:cNvPr id="441" name="直線コネクタ 440"/>
        <xdr:cNvCxnSpPr/>
      </xdr:nvCxnSpPr>
      <xdr:spPr>
        <a:xfrm flipV="1">
          <a:off x="14401800" y="238916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41148</xdr:rowOff>
    </xdr:from>
    <xdr:to>
      <xdr:col>68</xdr:col>
      <xdr:colOff>152400</xdr:colOff>
      <xdr:row>14</xdr:row>
      <xdr:rowOff>59648</xdr:rowOff>
    </xdr:to>
    <xdr:cxnSp macro="">
      <xdr:nvCxnSpPr>
        <xdr:cNvPr id="444" name="直線コネクタ 443"/>
        <xdr:cNvCxnSpPr/>
      </xdr:nvCxnSpPr>
      <xdr:spPr>
        <a:xfrm flipV="1">
          <a:off x="13512800" y="2441448"/>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9" name="フローチャート: 判断 448"/>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0" name="テキスト ボックス 449"/>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1" name="フローチャート: 判断 450"/>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16273</xdr:rowOff>
    </xdr:from>
    <xdr:ext cx="762000" cy="259045"/>
    <xdr:sp macro="" textlink="">
      <xdr:nvSpPr>
        <xdr:cNvPr id="452" name="テキスト ボックス 451"/>
        <xdr:cNvSpPr txBox="1"/>
      </xdr:nvSpPr>
      <xdr:spPr>
        <a:xfrm>
          <a:off x="13131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109516</xdr:rowOff>
    </xdr:from>
    <xdr:to>
      <xdr:col>73</xdr:col>
      <xdr:colOff>44450</xdr:colOff>
      <xdr:row>14</xdr:row>
      <xdr:rowOff>39666</xdr:rowOff>
    </xdr:to>
    <xdr:sp macro="" textlink="">
      <xdr:nvSpPr>
        <xdr:cNvPr id="458" name="楕円 457"/>
        <xdr:cNvSpPr/>
      </xdr:nvSpPr>
      <xdr:spPr>
        <a:xfrm>
          <a:off x="15240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24443</xdr:rowOff>
    </xdr:from>
    <xdr:ext cx="762000" cy="259045"/>
    <xdr:sp macro="" textlink="">
      <xdr:nvSpPr>
        <xdr:cNvPr id="459" name="テキスト ボックス 458"/>
        <xdr:cNvSpPr txBox="1"/>
      </xdr:nvSpPr>
      <xdr:spPr>
        <a:xfrm>
          <a:off x="14909800" y="2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161798</xdr:rowOff>
    </xdr:from>
    <xdr:to>
      <xdr:col>68</xdr:col>
      <xdr:colOff>203200</xdr:colOff>
      <xdr:row>14</xdr:row>
      <xdr:rowOff>91948</xdr:rowOff>
    </xdr:to>
    <xdr:sp macro="" textlink="">
      <xdr:nvSpPr>
        <xdr:cNvPr id="460" name="楕円 459"/>
        <xdr:cNvSpPr/>
      </xdr:nvSpPr>
      <xdr:spPr>
        <a:xfrm>
          <a:off x="14351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76725</xdr:rowOff>
    </xdr:from>
    <xdr:ext cx="762000" cy="259045"/>
    <xdr:sp macro="" textlink="">
      <xdr:nvSpPr>
        <xdr:cNvPr id="461" name="テキスト ボックス 460"/>
        <xdr:cNvSpPr txBox="1"/>
      </xdr:nvSpPr>
      <xdr:spPr>
        <a:xfrm>
          <a:off x="140208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8848</xdr:rowOff>
    </xdr:from>
    <xdr:to>
      <xdr:col>64</xdr:col>
      <xdr:colOff>152400</xdr:colOff>
      <xdr:row>14</xdr:row>
      <xdr:rowOff>110448</xdr:rowOff>
    </xdr:to>
    <xdr:sp macro="" textlink="">
      <xdr:nvSpPr>
        <xdr:cNvPr id="462" name="楕円 461"/>
        <xdr:cNvSpPr/>
      </xdr:nvSpPr>
      <xdr:spPr>
        <a:xfrm>
          <a:off x="13462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120625</xdr:rowOff>
    </xdr:from>
    <xdr:ext cx="762000" cy="259045"/>
    <xdr:sp macro="" textlink="">
      <xdr:nvSpPr>
        <xdr:cNvPr id="463" name="テキスト ボックス 462"/>
        <xdr:cNvSpPr txBox="1"/>
      </xdr:nvSpPr>
      <xdr:spPr>
        <a:xfrm>
          <a:off x="13131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8,289
8,190
237.90
6,039,863
5,687,307
296,694
3,591,922
4,653,122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88900</xdr:rowOff>
    </xdr:to>
    <xdr:cxnSp macro="">
      <xdr:nvCxnSpPr>
        <xdr:cNvPr id="66" name="直線コネクタ 65"/>
        <xdr:cNvCxnSpPr/>
      </xdr:nvCxnSpPr>
      <xdr:spPr>
        <a:xfrm>
          <a:off x="3987800" y="623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20320</xdr:rowOff>
    </xdr:to>
    <xdr:cxnSp macro="">
      <xdr:nvCxnSpPr>
        <xdr:cNvPr id="72" name="直線コネクタ 71"/>
        <xdr:cNvCxnSpPr/>
      </xdr:nvCxnSpPr>
      <xdr:spPr>
        <a:xfrm>
          <a:off x="2209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153670</xdr:rowOff>
    </xdr:to>
    <xdr:cxnSp macro="">
      <xdr:nvCxnSpPr>
        <xdr:cNvPr id="75" name="直線コネクタ 74"/>
        <xdr:cNvCxnSpPr/>
      </xdr:nvCxnSpPr>
      <xdr:spPr>
        <a:xfrm>
          <a:off x="1320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物件費は下回ってはいるが、前年度と比較すると１．６ポイント増加している。交通事業者撤退による公共交通対策や地方創生事業による委託費の増加によるもので、時限化を図るなどで事業内容を見直すなど費用増加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105773</xdr:rowOff>
    </xdr:to>
    <xdr:cxnSp macro="">
      <xdr:nvCxnSpPr>
        <xdr:cNvPr id="129" name="直線コネクタ 128"/>
        <xdr:cNvCxnSpPr/>
      </xdr:nvCxnSpPr>
      <xdr:spPr>
        <a:xfrm>
          <a:off x="15671800" y="25730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1270</xdr:rowOff>
    </xdr:to>
    <xdr:cxnSp macro="">
      <xdr:nvCxnSpPr>
        <xdr:cNvPr id="132" name="直線コネクタ 131"/>
        <xdr:cNvCxnSpPr/>
      </xdr:nvCxnSpPr>
      <xdr:spPr>
        <a:xfrm>
          <a:off x="14782800" y="248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146594</xdr:rowOff>
    </xdr:to>
    <xdr:cxnSp macro="">
      <xdr:nvCxnSpPr>
        <xdr:cNvPr id="135" name="直線コネクタ 134"/>
        <xdr:cNvCxnSpPr/>
      </xdr:nvCxnSpPr>
      <xdr:spPr>
        <a:xfrm flipV="1">
          <a:off x="13893800" y="24815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146594</xdr:rowOff>
    </xdr:from>
    <xdr:to>
      <xdr:col>69</xdr:col>
      <xdr:colOff>92075</xdr:colOff>
      <xdr:row>15</xdr:row>
      <xdr:rowOff>7801</xdr:rowOff>
    </xdr:to>
    <xdr:cxnSp macro="">
      <xdr:nvCxnSpPr>
        <xdr:cNvPr id="138" name="直線コネクタ 137"/>
        <xdr:cNvCxnSpPr/>
      </xdr:nvCxnSpPr>
      <xdr:spPr>
        <a:xfrm flipV="1">
          <a:off x="13004800" y="2546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8" name="楕円 147"/>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71500</xdr:rowOff>
    </xdr:from>
    <xdr:ext cx="762000" cy="259045"/>
    <xdr:sp macro="" textlink="">
      <xdr:nvSpPr>
        <xdr:cNvPr id="149" name="物件費該当値テキスト"/>
        <xdr:cNvSpPr txBox="1"/>
      </xdr:nvSpPr>
      <xdr:spPr>
        <a:xfrm>
          <a:off x="16598900" y="24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50" name="楕円 149"/>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51" name="テキスト ボックス 15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2" name="楕円 151"/>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3" name="テキスト ボックス 152"/>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95794</xdr:rowOff>
    </xdr:from>
    <xdr:to>
      <xdr:col>69</xdr:col>
      <xdr:colOff>142875</xdr:colOff>
      <xdr:row>15</xdr:row>
      <xdr:rowOff>25944</xdr:rowOff>
    </xdr:to>
    <xdr:sp macro="" textlink="">
      <xdr:nvSpPr>
        <xdr:cNvPr id="154" name="楕円 153"/>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36121</xdr:rowOff>
    </xdr:from>
    <xdr:ext cx="762000" cy="259045"/>
    <xdr:sp macro="" textlink="">
      <xdr:nvSpPr>
        <xdr:cNvPr id="155" name="テキスト ボックス 154"/>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128451</xdr:rowOff>
    </xdr:from>
    <xdr:to>
      <xdr:col>65</xdr:col>
      <xdr:colOff>53975</xdr:colOff>
      <xdr:row>15</xdr:row>
      <xdr:rowOff>58601</xdr:rowOff>
    </xdr:to>
    <xdr:sp macro="" textlink="">
      <xdr:nvSpPr>
        <xdr:cNvPr id="156" name="楕円 155"/>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68778</xdr:rowOff>
    </xdr:from>
    <xdr:ext cx="762000" cy="259045"/>
    <xdr:sp macro="" textlink="">
      <xdr:nvSpPr>
        <xdr:cNvPr id="157" name="テキスト ボックス 156"/>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対象者数減少等の要因により、類似団体平均を下回っている。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扶助費のうち主なものは、障害者支援費、町単独で実施している中学卒業までの福祉医療や児童手当となっており、今後も必要な事業についての見極めや各種の調整を図りながら、事業を展開していく。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0" name="直線コネクタ 189"/>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93" name="直線コネクタ 192"/>
        <xdr:cNvCxnSpPr/>
      </xdr:nvCxnSpPr>
      <xdr:spPr>
        <a:xfrm flipV="1">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6" name="直線コネクタ 195"/>
        <xdr:cNvCxnSpPr/>
      </xdr:nvCxnSpPr>
      <xdr:spPr>
        <a:xfrm flipV="1">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9" name="直線コネクタ 198"/>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5" name="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6" name="テキスト ボックス 215"/>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その他に係る経常収支比率の主なものは、繰出金である。小規模自治体であるため、繰出額の変動が指数の変動に大きく影響してくると思われる。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154432</xdr:rowOff>
    </xdr:to>
    <xdr:cxnSp macro="">
      <xdr:nvCxnSpPr>
        <xdr:cNvPr id="248" name="直線コネクタ 247"/>
        <xdr:cNvCxnSpPr/>
      </xdr:nvCxnSpPr>
      <xdr:spPr>
        <a:xfrm>
          <a:off x="15671800" y="9714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57</xdr:row>
      <xdr:rowOff>10414</xdr:rowOff>
    </xdr:to>
    <xdr:cxnSp macro="">
      <xdr:nvCxnSpPr>
        <xdr:cNvPr id="251" name="直線コネクタ 250"/>
        <xdr:cNvCxnSpPr/>
      </xdr:nvCxnSpPr>
      <xdr:spPr>
        <a:xfrm flipV="1">
          <a:off x="14782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10414</xdr:rowOff>
    </xdr:to>
    <xdr:cxnSp macro="">
      <xdr:nvCxnSpPr>
        <xdr:cNvPr id="254" name="直線コネクタ 253"/>
        <xdr:cNvCxnSpPr/>
      </xdr:nvCxnSpPr>
      <xdr:spPr>
        <a:xfrm>
          <a:off x="13893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42418</xdr:rowOff>
    </xdr:to>
    <xdr:cxnSp macro="">
      <xdr:nvCxnSpPr>
        <xdr:cNvPr id="257" name="直線コネクタ 256"/>
        <xdr:cNvCxnSpPr/>
      </xdr:nvCxnSpPr>
      <xdr:spPr>
        <a:xfrm flipV="1">
          <a:off x="13004800" y="9755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7" name="楕円 26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120159</xdr:rowOff>
    </xdr:from>
    <xdr:ext cx="762000" cy="259045"/>
    <xdr:sp macro="" textlink="">
      <xdr:nvSpPr>
        <xdr:cNvPr id="268"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9" name="楕円 268"/>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70" name="テキスト ボックス 269"/>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71" name="楕円 270"/>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71391</xdr:rowOff>
    </xdr:from>
    <xdr:ext cx="762000" cy="259045"/>
    <xdr:sp macro="" textlink="">
      <xdr:nvSpPr>
        <xdr:cNvPr id="272" name="テキスト ボックス 27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73" name="楕円 272"/>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74" name="テキスト ボックス 273"/>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5" name="楕円 274"/>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6" name="テキスト ボックス 275"/>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136144</xdr:rowOff>
    </xdr:to>
    <xdr:cxnSp macro="">
      <xdr:nvCxnSpPr>
        <xdr:cNvPr id="306" name="直線コネクタ 305"/>
        <xdr:cNvCxnSpPr/>
      </xdr:nvCxnSpPr>
      <xdr:spPr>
        <a:xfrm flipV="1">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5842</xdr:rowOff>
    </xdr:to>
    <xdr:cxnSp macro="">
      <xdr:nvCxnSpPr>
        <xdr:cNvPr id="309" name="直線コネクタ 308"/>
        <xdr:cNvCxnSpPr/>
      </xdr:nvCxnSpPr>
      <xdr:spPr>
        <a:xfrm flipV="1">
          <a:off x="14782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12" name="直線コネクタ 311"/>
        <xdr:cNvCxnSpPr/>
      </xdr:nvCxnSpPr>
      <xdr:spPr>
        <a:xfrm flipV="1">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14986</xdr:rowOff>
    </xdr:to>
    <xdr:cxnSp macro="">
      <xdr:nvCxnSpPr>
        <xdr:cNvPr id="315" name="直線コネクタ 314"/>
        <xdr:cNvCxnSpPr/>
      </xdr:nvCxnSpPr>
      <xdr:spPr>
        <a:xfrm>
          <a:off x="13004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5" name="楕円 32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6"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7" name="楕円 326"/>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8" name="テキスト ボックス 32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9" name="楕円 328"/>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0" name="テキスト ボックス 329"/>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1" name="楕円 330"/>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2" name="テキスト ボックス 331"/>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3" name="楕円 332"/>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4" name="テキスト ボックス 33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増加しているのは、インフラ長寿命化対策に要因がある。耐用年数を迎える施設を多く保有しているため、施設の長寿命化及び集約化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17272</xdr:rowOff>
    </xdr:to>
    <xdr:cxnSp macro="">
      <xdr:nvCxnSpPr>
        <xdr:cNvPr id="364" name="直線コネクタ 363"/>
        <xdr:cNvCxnSpPr/>
      </xdr:nvCxnSpPr>
      <xdr:spPr>
        <a:xfrm flipV="1">
          <a:off x="3987800" y="13385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17272</xdr:rowOff>
    </xdr:to>
    <xdr:cxnSp macro="">
      <xdr:nvCxnSpPr>
        <xdr:cNvPr id="367" name="直線コネクタ 366"/>
        <xdr:cNvCxnSpPr/>
      </xdr:nvCxnSpPr>
      <xdr:spPr>
        <a:xfrm>
          <a:off x="3098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8128</xdr:rowOff>
    </xdr:to>
    <xdr:cxnSp macro="">
      <xdr:nvCxnSpPr>
        <xdr:cNvPr id="370" name="直線コネクタ 369"/>
        <xdr:cNvCxnSpPr/>
      </xdr:nvCxnSpPr>
      <xdr:spPr>
        <a:xfrm>
          <a:off x="2209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77</xdr:row>
      <xdr:rowOff>165863</xdr:rowOff>
    </xdr:to>
    <xdr:cxnSp macro="">
      <xdr:nvCxnSpPr>
        <xdr:cNvPr id="373" name="直線コネクタ 372"/>
        <xdr:cNvCxnSpPr/>
      </xdr:nvCxnSpPr>
      <xdr:spPr>
        <a:xfrm flipV="1">
          <a:off x="1320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3" name="楕円 382"/>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4"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5" name="楕円 38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6" name="テキスト ボックス 38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7" name="楕円 38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8" name="テキスト ボックス 38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9" name="楕円 388"/>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0" name="テキスト ボックス 389"/>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1" name="楕円 390"/>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2" name="テキスト ボックス 391"/>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指数が全国平均、岐阜県平均よりも低いのは、人件費や物件費が低いことが要因となっている。今後も行財政改革の推進により、職員の適正な配置と節約による需用費の減額に努めていくことが必要である。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149860</xdr:rowOff>
    </xdr:to>
    <xdr:cxnSp macro="">
      <xdr:nvCxnSpPr>
        <xdr:cNvPr id="423" name="直線コネクタ 422"/>
        <xdr:cNvCxnSpPr/>
      </xdr:nvCxnSpPr>
      <xdr:spPr>
        <a:xfrm>
          <a:off x="15671800" y="1271371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74</xdr:row>
      <xdr:rowOff>62992</xdr:rowOff>
    </xdr:to>
    <xdr:cxnSp macro="">
      <xdr:nvCxnSpPr>
        <xdr:cNvPr id="426" name="直線コネクタ 425"/>
        <xdr:cNvCxnSpPr/>
      </xdr:nvCxnSpPr>
      <xdr:spPr>
        <a:xfrm flipV="1">
          <a:off x="14782800" y="12713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90424</xdr:rowOff>
    </xdr:to>
    <xdr:cxnSp macro="">
      <xdr:nvCxnSpPr>
        <xdr:cNvPr id="429" name="直線コネクタ 428"/>
        <xdr:cNvCxnSpPr/>
      </xdr:nvCxnSpPr>
      <xdr:spPr>
        <a:xfrm flipV="1">
          <a:off x="13893800" y="12750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90424</xdr:rowOff>
    </xdr:from>
    <xdr:to>
      <xdr:col>69</xdr:col>
      <xdr:colOff>92075</xdr:colOff>
      <xdr:row>74</xdr:row>
      <xdr:rowOff>140716</xdr:rowOff>
    </xdr:to>
    <xdr:cxnSp macro="">
      <xdr:nvCxnSpPr>
        <xdr:cNvPr id="432" name="直線コネクタ 431"/>
        <xdr:cNvCxnSpPr/>
      </xdr:nvCxnSpPr>
      <xdr:spPr>
        <a:xfrm flipV="1">
          <a:off x="13004800" y="12777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2" name="楕円 441"/>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43" name="公債費以外該当値テキスト"/>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147066</xdr:rowOff>
    </xdr:from>
    <xdr:to>
      <xdr:col>78</xdr:col>
      <xdr:colOff>120650</xdr:colOff>
      <xdr:row>74</xdr:row>
      <xdr:rowOff>77216</xdr:rowOff>
    </xdr:to>
    <xdr:sp macro="" textlink="">
      <xdr:nvSpPr>
        <xdr:cNvPr id="444" name="楕円 443"/>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87393</xdr:rowOff>
    </xdr:from>
    <xdr:ext cx="736600" cy="259045"/>
    <xdr:sp macro="" textlink="">
      <xdr:nvSpPr>
        <xdr:cNvPr id="445" name="テキスト ボックス 444"/>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46" name="楕円 445"/>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123969</xdr:rowOff>
    </xdr:from>
    <xdr:ext cx="762000" cy="259045"/>
    <xdr:sp macro="" textlink="">
      <xdr:nvSpPr>
        <xdr:cNvPr id="447" name="テキスト ボックス 446"/>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48" name="楕円 447"/>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49" name="テキスト ボックス 448"/>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0" name="楕円 449"/>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1" name="テキスト ボックス 450"/>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43326</xdr:rowOff>
    </xdr:from>
    <xdr:to>
      <xdr:col>29</xdr:col>
      <xdr:colOff>127000</xdr:colOff>
      <xdr:row>18</xdr:row>
      <xdr:rowOff>61751</xdr:rowOff>
    </xdr:to>
    <xdr:cxnSp macro="">
      <xdr:nvCxnSpPr>
        <xdr:cNvPr id="48" name="直線コネクタ 47"/>
        <xdr:cNvCxnSpPr/>
      </xdr:nvCxnSpPr>
      <xdr:spPr bwMode="auto">
        <a:xfrm flipV="1">
          <a:off x="5003800" y="3177051"/>
          <a:ext cx="6477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61751</xdr:rowOff>
    </xdr:from>
    <xdr:to>
      <xdr:col>26</xdr:col>
      <xdr:colOff>50800</xdr:colOff>
      <xdr:row>18</xdr:row>
      <xdr:rowOff>67741</xdr:rowOff>
    </xdr:to>
    <xdr:cxnSp macro="">
      <xdr:nvCxnSpPr>
        <xdr:cNvPr id="51" name="直線コネクタ 50"/>
        <xdr:cNvCxnSpPr/>
      </xdr:nvCxnSpPr>
      <xdr:spPr bwMode="auto">
        <a:xfrm flipV="1">
          <a:off x="4305300" y="3195476"/>
          <a:ext cx="6985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67741</xdr:rowOff>
    </xdr:from>
    <xdr:to>
      <xdr:col>22</xdr:col>
      <xdr:colOff>114300</xdr:colOff>
      <xdr:row>18</xdr:row>
      <xdr:rowOff>105314</xdr:rowOff>
    </xdr:to>
    <xdr:cxnSp macro="">
      <xdr:nvCxnSpPr>
        <xdr:cNvPr id="54" name="直線コネクタ 53"/>
        <xdr:cNvCxnSpPr/>
      </xdr:nvCxnSpPr>
      <xdr:spPr bwMode="auto">
        <a:xfrm flipV="1">
          <a:off x="3606800" y="3201466"/>
          <a:ext cx="698500" cy="3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105314</xdr:rowOff>
    </xdr:from>
    <xdr:to>
      <xdr:col>18</xdr:col>
      <xdr:colOff>177800</xdr:colOff>
      <xdr:row>19</xdr:row>
      <xdr:rowOff>25212</xdr:rowOff>
    </xdr:to>
    <xdr:cxnSp macro="">
      <xdr:nvCxnSpPr>
        <xdr:cNvPr id="57" name="直線コネクタ 56"/>
        <xdr:cNvCxnSpPr/>
      </xdr:nvCxnSpPr>
      <xdr:spPr bwMode="auto">
        <a:xfrm flipV="1">
          <a:off x="2908300" y="3239039"/>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163976</xdr:rowOff>
    </xdr:from>
    <xdr:to>
      <xdr:col>29</xdr:col>
      <xdr:colOff>177800</xdr:colOff>
      <xdr:row>18</xdr:row>
      <xdr:rowOff>94126</xdr:rowOff>
    </xdr:to>
    <xdr:sp macro="" textlink="">
      <xdr:nvSpPr>
        <xdr:cNvPr id="67" name="楕円 66"/>
        <xdr:cNvSpPr/>
      </xdr:nvSpPr>
      <xdr:spPr bwMode="auto">
        <a:xfrm>
          <a:off x="5600700" y="31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136053</xdr:rowOff>
    </xdr:from>
    <xdr:ext cx="762000" cy="259045"/>
    <xdr:sp macro="" textlink="">
      <xdr:nvSpPr>
        <xdr:cNvPr id="68" name="人口1人当たり決算額の推移該当値テキスト130"/>
        <xdr:cNvSpPr txBox="1"/>
      </xdr:nvSpPr>
      <xdr:spPr>
        <a:xfrm>
          <a:off x="5740400" y="309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10951</xdr:rowOff>
    </xdr:from>
    <xdr:to>
      <xdr:col>26</xdr:col>
      <xdr:colOff>101600</xdr:colOff>
      <xdr:row>18</xdr:row>
      <xdr:rowOff>112551</xdr:rowOff>
    </xdr:to>
    <xdr:sp macro="" textlink="">
      <xdr:nvSpPr>
        <xdr:cNvPr id="69" name="楕円 68"/>
        <xdr:cNvSpPr/>
      </xdr:nvSpPr>
      <xdr:spPr bwMode="auto">
        <a:xfrm>
          <a:off x="4953000" y="314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97329</xdr:rowOff>
    </xdr:from>
    <xdr:ext cx="736600" cy="259045"/>
    <xdr:sp macro="" textlink="">
      <xdr:nvSpPr>
        <xdr:cNvPr id="70" name="テキスト ボックス 69"/>
        <xdr:cNvSpPr txBox="1"/>
      </xdr:nvSpPr>
      <xdr:spPr>
        <a:xfrm>
          <a:off x="4622800" y="323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16941</xdr:rowOff>
    </xdr:from>
    <xdr:to>
      <xdr:col>22</xdr:col>
      <xdr:colOff>165100</xdr:colOff>
      <xdr:row>18</xdr:row>
      <xdr:rowOff>118541</xdr:rowOff>
    </xdr:to>
    <xdr:sp macro="" textlink="">
      <xdr:nvSpPr>
        <xdr:cNvPr id="71" name="楕円 70"/>
        <xdr:cNvSpPr/>
      </xdr:nvSpPr>
      <xdr:spPr bwMode="auto">
        <a:xfrm>
          <a:off x="4254500" y="31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103318</xdr:rowOff>
    </xdr:from>
    <xdr:ext cx="762000" cy="259045"/>
    <xdr:sp macro="" textlink="">
      <xdr:nvSpPr>
        <xdr:cNvPr id="72" name="テキスト ボックス 71"/>
        <xdr:cNvSpPr txBox="1"/>
      </xdr:nvSpPr>
      <xdr:spPr>
        <a:xfrm>
          <a:off x="3924300" y="32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54514</xdr:rowOff>
    </xdr:from>
    <xdr:to>
      <xdr:col>19</xdr:col>
      <xdr:colOff>38100</xdr:colOff>
      <xdr:row>18</xdr:row>
      <xdr:rowOff>156114</xdr:rowOff>
    </xdr:to>
    <xdr:sp macro="" textlink="">
      <xdr:nvSpPr>
        <xdr:cNvPr id="73" name="楕円 72"/>
        <xdr:cNvSpPr/>
      </xdr:nvSpPr>
      <xdr:spPr bwMode="auto">
        <a:xfrm>
          <a:off x="3556000" y="31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140890</xdr:rowOff>
    </xdr:from>
    <xdr:ext cx="762000" cy="259045"/>
    <xdr:sp macro="" textlink="">
      <xdr:nvSpPr>
        <xdr:cNvPr id="74" name="テキスト ボックス 73"/>
        <xdr:cNvSpPr txBox="1"/>
      </xdr:nvSpPr>
      <xdr:spPr>
        <a:xfrm>
          <a:off x="3225800" y="32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145862</xdr:rowOff>
    </xdr:from>
    <xdr:to>
      <xdr:col>15</xdr:col>
      <xdr:colOff>101600</xdr:colOff>
      <xdr:row>19</xdr:row>
      <xdr:rowOff>76012</xdr:rowOff>
    </xdr:to>
    <xdr:sp macro="" textlink="">
      <xdr:nvSpPr>
        <xdr:cNvPr id="75" name="楕円 74"/>
        <xdr:cNvSpPr/>
      </xdr:nvSpPr>
      <xdr:spPr bwMode="auto">
        <a:xfrm>
          <a:off x="2857500" y="327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60789</xdr:rowOff>
    </xdr:from>
    <xdr:ext cx="762000" cy="259045"/>
    <xdr:sp macro="" textlink="">
      <xdr:nvSpPr>
        <xdr:cNvPr id="76" name="テキスト ボックス 75"/>
        <xdr:cNvSpPr txBox="1"/>
      </xdr:nvSpPr>
      <xdr:spPr>
        <a:xfrm>
          <a:off x="2527300" y="336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240443</xdr:rowOff>
    </xdr:from>
    <xdr:to>
      <xdr:col>29</xdr:col>
      <xdr:colOff>127000</xdr:colOff>
      <xdr:row>34</xdr:row>
      <xdr:rowOff>290525</xdr:rowOff>
    </xdr:to>
    <xdr:cxnSp macro="">
      <xdr:nvCxnSpPr>
        <xdr:cNvPr id="109" name="直線コネクタ 108"/>
        <xdr:cNvCxnSpPr/>
      </xdr:nvCxnSpPr>
      <xdr:spPr bwMode="auto">
        <a:xfrm>
          <a:off x="5003800" y="6507893"/>
          <a:ext cx="647700" cy="5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234252</xdr:rowOff>
    </xdr:from>
    <xdr:to>
      <xdr:col>26</xdr:col>
      <xdr:colOff>50800</xdr:colOff>
      <xdr:row>34</xdr:row>
      <xdr:rowOff>240443</xdr:rowOff>
    </xdr:to>
    <xdr:cxnSp macro="">
      <xdr:nvCxnSpPr>
        <xdr:cNvPr id="112" name="直線コネクタ 111"/>
        <xdr:cNvCxnSpPr/>
      </xdr:nvCxnSpPr>
      <xdr:spPr bwMode="auto">
        <a:xfrm>
          <a:off x="4305300" y="6501702"/>
          <a:ext cx="698500" cy="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123952</xdr:rowOff>
    </xdr:from>
    <xdr:to>
      <xdr:col>22</xdr:col>
      <xdr:colOff>114300</xdr:colOff>
      <xdr:row>34</xdr:row>
      <xdr:rowOff>234252</xdr:rowOff>
    </xdr:to>
    <xdr:cxnSp macro="">
      <xdr:nvCxnSpPr>
        <xdr:cNvPr id="115" name="直線コネクタ 114"/>
        <xdr:cNvCxnSpPr/>
      </xdr:nvCxnSpPr>
      <xdr:spPr bwMode="auto">
        <a:xfrm>
          <a:off x="3606800" y="6391402"/>
          <a:ext cx="698500" cy="11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97187</xdr:rowOff>
    </xdr:from>
    <xdr:to>
      <xdr:col>18</xdr:col>
      <xdr:colOff>177800</xdr:colOff>
      <xdr:row>34</xdr:row>
      <xdr:rowOff>123952</xdr:rowOff>
    </xdr:to>
    <xdr:cxnSp macro="">
      <xdr:nvCxnSpPr>
        <xdr:cNvPr id="118" name="直線コネクタ 117"/>
        <xdr:cNvCxnSpPr/>
      </xdr:nvCxnSpPr>
      <xdr:spPr bwMode="auto">
        <a:xfrm>
          <a:off x="2908300" y="6364637"/>
          <a:ext cx="698500" cy="2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239725</xdr:rowOff>
    </xdr:from>
    <xdr:to>
      <xdr:col>29</xdr:col>
      <xdr:colOff>177800</xdr:colOff>
      <xdr:row>34</xdr:row>
      <xdr:rowOff>341325</xdr:rowOff>
    </xdr:to>
    <xdr:sp macro="" textlink="">
      <xdr:nvSpPr>
        <xdr:cNvPr id="128" name="楕円 127"/>
        <xdr:cNvSpPr/>
      </xdr:nvSpPr>
      <xdr:spPr bwMode="auto">
        <a:xfrm>
          <a:off x="5600700" y="650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84802</xdr:rowOff>
    </xdr:from>
    <xdr:ext cx="762000" cy="259045"/>
    <xdr:sp macro="" textlink="">
      <xdr:nvSpPr>
        <xdr:cNvPr id="129" name="人口1人当たり決算額の推移該当値テキスト445"/>
        <xdr:cNvSpPr txBox="1"/>
      </xdr:nvSpPr>
      <xdr:spPr>
        <a:xfrm>
          <a:off x="5740400" y="63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189643</xdr:rowOff>
    </xdr:from>
    <xdr:to>
      <xdr:col>26</xdr:col>
      <xdr:colOff>101600</xdr:colOff>
      <xdr:row>34</xdr:row>
      <xdr:rowOff>291243</xdr:rowOff>
    </xdr:to>
    <xdr:sp macro="" textlink="">
      <xdr:nvSpPr>
        <xdr:cNvPr id="130" name="楕円 129"/>
        <xdr:cNvSpPr/>
      </xdr:nvSpPr>
      <xdr:spPr bwMode="auto">
        <a:xfrm>
          <a:off x="4953000" y="645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301420</xdr:rowOff>
    </xdr:from>
    <xdr:ext cx="736600" cy="259045"/>
    <xdr:sp macro="" textlink="">
      <xdr:nvSpPr>
        <xdr:cNvPr id="131" name="テキスト ボックス 130"/>
        <xdr:cNvSpPr txBox="1"/>
      </xdr:nvSpPr>
      <xdr:spPr>
        <a:xfrm>
          <a:off x="4622800" y="622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183452</xdr:rowOff>
    </xdr:from>
    <xdr:to>
      <xdr:col>22</xdr:col>
      <xdr:colOff>165100</xdr:colOff>
      <xdr:row>34</xdr:row>
      <xdr:rowOff>285052</xdr:rowOff>
    </xdr:to>
    <xdr:sp macro="" textlink="">
      <xdr:nvSpPr>
        <xdr:cNvPr id="132" name="楕円 131"/>
        <xdr:cNvSpPr/>
      </xdr:nvSpPr>
      <xdr:spPr bwMode="auto">
        <a:xfrm>
          <a:off x="4254500" y="645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295229</xdr:rowOff>
    </xdr:from>
    <xdr:ext cx="762000" cy="259045"/>
    <xdr:sp macro="" textlink="">
      <xdr:nvSpPr>
        <xdr:cNvPr id="133" name="テキスト ボックス 132"/>
        <xdr:cNvSpPr txBox="1"/>
      </xdr:nvSpPr>
      <xdr:spPr>
        <a:xfrm>
          <a:off x="3924300" y="621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73152</xdr:rowOff>
    </xdr:from>
    <xdr:to>
      <xdr:col>19</xdr:col>
      <xdr:colOff>38100</xdr:colOff>
      <xdr:row>34</xdr:row>
      <xdr:rowOff>174752</xdr:rowOff>
    </xdr:to>
    <xdr:sp macro="" textlink="">
      <xdr:nvSpPr>
        <xdr:cNvPr id="134" name="楕円 133"/>
        <xdr:cNvSpPr/>
      </xdr:nvSpPr>
      <xdr:spPr bwMode="auto">
        <a:xfrm>
          <a:off x="3556000" y="634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184929</xdr:rowOff>
    </xdr:from>
    <xdr:ext cx="762000" cy="259045"/>
    <xdr:sp macro="" textlink="">
      <xdr:nvSpPr>
        <xdr:cNvPr id="135" name="テキスト ボックス 134"/>
        <xdr:cNvSpPr txBox="1"/>
      </xdr:nvSpPr>
      <xdr:spPr>
        <a:xfrm>
          <a:off x="3225800" y="61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46387</xdr:rowOff>
    </xdr:from>
    <xdr:to>
      <xdr:col>15</xdr:col>
      <xdr:colOff>101600</xdr:colOff>
      <xdr:row>34</xdr:row>
      <xdr:rowOff>147987</xdr:rowOff>
    </xdr:to>
    <xdr:sp macro="" textlink="">
      <xdr:nvSpPr>
        <xdr:cNvPr id="136" name="楕円 135"/>
        <xdr:cNvSpPr/>
      </xdr:nvSpPr>
      <xdr:spPr bwMode="auto">
        <a:xfrm>
          <a:off x="2857500" y="631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158164</xdr:rowOff>
    </xdr:from>
    <xdr:ext cx="762000" cy="259045"/>
    <xdr:sp macro="" textlink="">
      <xdr:nvSpPr>
        <xdr:cNvPr id="137" name="テキスト ボックス 136"/>
        <xdr:cNvSpPr txBox="1"/>
      </xdr:nvSpPr>
      <xdr:spPr>
        <a:xfrm>
          <a:off x="2527300" y="608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8,289
8,190
237.90
6,039,863
5,687,307
296,694
3,591,922
4,653,122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122441</xdr:rowOff>
    </xdr:from>
    <xdr:to>
      <xdr:col>24</xdr:col>
      <xdr:colOff>63500</xdr:colOff>
      <xdr:row>36</xdr:row>
      <xdr:rowOff>134099</xdr:rowOff>
    </xdr:to>
    <xdr:cxnSp macro="">
      <xdr:nvCxnSpPr>
        <xdr:cNvPr id="61" name="直線コネクタ 60"/>
        <xdr:cNvCxnSpPr/>
      </xdr:nvCxnSpPr>
      <xdr:spPr>
        <a:xfrm flipV="1">
          <a:off x="3797300" y="629464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134099</xdr:rowOff>
    </xdr:from>
    <xdr:to>
      <xdr:col>19</xdr:col>
      <xdr:colOff>177800</xdr:colOff>
      <xdr:row>36</xdr:row>
      <xdr:rowOff>152037</xdr:rowOff>
    </xdr:to>
    <xdr:cxnSp macro="">
      <xdr:nvCxnSpPr>
        <xdr:cNvPr id="64" name="直線コネクタ 63"/>
        <xdr:cNvCxnSpPr/>
      </xdr:nvCxnSpPr>
      <xdr:spPr>
        <a:xfrm flipV="1">
          <a:off x="2908300" y="6306299"/>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152037</xdr:rowOff>
    </xdr:from>
    <xdr:to>
      <xdr:col>15</xdr:col>
      <xdr:colOff>50800</xdr:colOff>
      <xdr:row>36</xdr:row>
      <xdr:rowOff>159543</xdr:rowOff>
    </xdr:to>
    <xdr:cxnSp macro="">
      <xdr:nvCxnSpPr>
        <xdr:cNvPr id="67" name="直線コネクタ 66"/>
        <xdr:cNvCxnSpPr/>
      </xdr:nvCxnSpPr>
      <xdr:spPr>
        <a:xfrm flipV="1">
          <a:off x="2019300" y="632423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159543</xdr:rowOff>
    </xdr:from>
    <xdr:to>
      <xdr:col>10</xdr:col>
      <xdr:colOff>114300</xdr:colOff>
      <xdr:row>37</xdr:row>
      <xdr:rowOff>37417</xdr:rowOff>
    </xdr:to>
    <xdr:cxnSp macro="">
      <xdr:nvCxnSpPr>
        <xdr:cNvPr id="70" name="直線コネクタ 69"/>
        <xdr:cNvCxnSpPr/>
      </xdr:nvCxnSpPr>
      <xdr:spPr>
        <a:xfrm flipV="1">
          <a:off x="1130300" y="6331743"/>
          <a:ext cx="889000" cy="4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71641</xdr:rowOff>
    </xdr:from>
    <xdr:to>
      <xdr:col>24</xdr:col>
      <xdr:colOff>114300</xdr:colOff>
      <xdr:row>37</xdr:row>
      <xdr:rowOff>1791</xdr:rowOff>
    </xdr:to>
    <xdr:sp macro="" textlink="">
      <xdr:nvSpPr>
        <xdr:cNvPr id="80" name="楕円 79"/>
        <xdr:cNvSpPr/>
      </xdr:nvSpPr>
      <xdr:spPr>
        <a:xfrm>
          <a:off x="45847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50068</xdr:rowOff>
    </xdr:from>
    <xdr:ext cx="599010" cy="259045"/>
    <xdr:sp macro="" textlink="">
      <xdr:nvSpPr>
        <xdr:cNvPr id="81" name="人件費該当値テキスト"/>
        <xdr:cNvSpPr txBox="1"/>
      </xdr:nvSpPr>
      <xdr:spPr>
        <a:xfrm>
          <a:off x="4686300" y="622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83299</xdr:rowOff>
    </xdr:from>
    <xdr:to>
      <xdr:col>20</xdr:col>
      <xdr:colOff>38100</xdr:colOff>
      <xdr:row>37</xdr:row>
      <xdr:rowOff>13449</xdr:rowOff>
    </xdr:to>
    <xdr:sp macro="" textlink="">
      <xdr:nvSpPr>
        <xdr:cNvPr id="82" name="楕円 81"/>
        <xdr:cNvSpPr/>
      </xdr:nvSpPr>
      <xdr:spPr>
        <a:xfrm>
          <a:off x="3746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4576</xdr:rowOff>
    </xdr:from>
    <xdr:ext cx="599010" cy="259045"/>
    <xdr:sp macro="" textlink="">
      <xdr:nvSpPr>
        <xdr:cNvPr id="83" name="テキスト ボックス 82"/>
        <xdr:cNvSpPr txBox="1"/>
      </xdr:nvSpPr>
      <xdr:spPr>
        <a:xfrm>
          <a:off x="3497795" y="63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101237</xdr:rowOff>
    </xdr:from>
    <xdr:to>
      <xdr:col>15</xdr:col>
      <xdr:colOff>101600</xdr:colOff>
      <xdr:row>37</xdr:row>
      <xdr:rowOff>31387</xdr:rowOff>
    </xdr:to>
    <xdr:sp macro="" textlink="">
      <xdr:nvSpPr>
        <xdr:cNvPr id="84" name="楕円 83"/>
        <xdr:cNvSpPr/>
      </xdr:nvSpPr>
      <xdr:spPr>
        <a:xfrm>
          <a:off x="2857500" y="62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22514</xdr:rowOff>
    </xdr:from>
    <xdr:ext cx="599010" cy="259045"/>
    <xdr:sp macro="" textlink="">
      <xdr:nvSpPr>
        <xdr:cNvPr id="85" name="テキスト ボックス 84"/>
        <xdr:cNvSpPr txBox="1"/>
      </xdr:nvSpPr>
      <xdr:spPr>
        <a:xfrm>
          <a:off x="2608795" y="63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108743</xdr:rowOff>
    </xdr:from>
    <xdr:to>
      <xdr:col>10</xdr:col>
      <xdr:colOff>165100</xdr:colOff>
      <xdr:row>37</xdr:row>
      <xdr:rowOff>38893</xdr:rowOff>
    </xdr:to>
    <xdr:sp macro="" textlink="">
      <xdr:nvSpPr>
        <xdr:cNvPr id="86" name="楕円 85"/>
        <xdr:cNvSpPr/>
      </xdr:nvSpPr>
      <xdr:spPr>
        <a:xfrm>
          <a:off x="1968500" y="62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30020</xdr:rowOff>
    </xdr:from>
    <xdr:ext cx="599010" cy="259045"/>
    <xdr:sp macro="" textlink="">
      <xdr:nvSpPr>
        <xdr:cNvPr id="87" name="テキスト ボックス 86"/>
        <xdr:cNvSpPr txBox="1"/>
      </xdr:nvSpPr>
      <xdr:spPr>
        <a:xfrm>
          <a:off x="1719795" y="637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158067</xdr:rowOff>
    </xdr:from>
    <xdr:to>
      <xdr:col>6</xdr:col>
      <xdr:colOff>38100</xdr:colOff>
      <xdr:row>37</xdr:row>
      <xdr:rowOff>88217</xdr:rowOff>
    </xdr:to>
    <xdr:sp macro="" textlink="">
      <xdr:nvSpPr>
        <xdr:cNvPr id="88" name="楕円 87"/>
        <xdr:cNvSpPr/>
      </xdr:nvSpPr>
      <xdr:spPr>
        <a:xfrm>
          <a:off x="1079500" y="63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79344</xdr:rowOff>
    </xdr:from>
    <xdr:ext cx="534377" cy="259045"/>
    <xdr:sp macro="" textlink="">
      <xdr:nvSpPr>
        <xdr:cNvPr id="89" name="テキスト ボックス 88"/>
        <xdr:cNvSpPr txBox="1"/>
      </xdr:nvSpPr>
      <xdr:spPr>
        <a:xfrm>
          <a:off x="863111" y="64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50807</xdr:rowOff>
    </xdr:from>
    <xdr:to>
      <xdr:col>24</xdr:col>
      <xdr:colOff>63500</xdr:colOff>
      <xdr:row>57</xdr:row>
      <xdr:rowOff>118235</xdr:rowOff>
    </xdr:to>
    <xdr:cxnSp macro="">
      <xdr:nvCxnSpPr>
        <xdr:cNvPr id="120" name="直線コネクタ 119"/>
        <xdr:cNvCxnSpPr/>
      </xdr:nvCxnSpPr>
      <xdr:spPr>
        <a:xfrm flipV="1">
          <a:off x="3797300" y="9823457"/>
          <a:ext cx="838200" cy="6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118235</xdr:rowOff>
    </xdr:from>
    <xdr:to>
      <xdr:col>19</xdr:col>
      <xdr:colOff>177800</xdr:colOff>
      <xdr:row>57</xdr:row>
      <xdr:rowOff>121092</xdr:rowOff>
    </xdr:to>
    <xdr:cxnSp macro="">
      <xdr:nvCxnSpPr>
        <xdr:cNvPr id="123" name="直線コネクタ 122"/>
        <xdr:cNvCxnSpPr/>
      </xdr:nvCxnSpPr>
      <xdr:spPr>
        <a:xfrm flipV="1">
          <a:off x="2908300" y="989088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121092</xdr:rowOff>
    </xdr:from>
    <xdr:to>
      <xdr:col>15</xdr:col>
      <xdr:colOff>50800</xdr:colOff>
      <xdr:row>57</xdr:row>
      <xdr:rowOff>156838</xdr:rowOff>
    </xdr:to>
    <xdr:cxnSp macro="">
      <xdr:nvCxnSpPr>
        <xdr:cNvPr id="126" name="直線コネクタ 125"/>
        <xdr:cNvCxnSpPr/>
      </xdr:nvCxnSpPr>
      <xdr:spPr>
        <a:xfrm flipV="1">
          <a:off x="2019300" y="9893742"/>
          <a:ext cx="889000" cy="3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156838</xdr:rowOff>
    </xdr:from>
    <xdr:to>
      <xdr:col>10</xdr:col>
      <xdr:colOff>114300</xdr:colOff>
      <xdr:row>57</xdr:row>
      <xdr:rowOff>165691</xdr:rowOff>
    </xdr:to>
    <xdr:cxnSp macro="">
      <xdr:nvCxnSpPr>
        <xdr:cNvPr id="129" name="直線コネクタ 128"/>
        <xdr:cNvCxnSpPr/>
      </xdr:nvCxnSpPr>
      <xdr:spPr>
        <a:xfrm flipV="1">
          <a:off x="1130300" y="9929488"/>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xdr:rowOff>
    </xdr:from>
    <xdr:to>
      <xdr:col>24</xdr:col>
      <xdr:colOff>114300</xdr:colOff>
      <xdr:row>57</xdr:row>
      <xdr:rowOff>101607</xdr:rowOff>
    </xdr:to>
    <xdr:sp macro="" textlink="">
      <xdr:nvSpPr>
        <xdr:cNvPr id="139" name="楕円 138"/>
        <xdr:cNvSpPr/>
      </xdr:nvSpPr>
      <xdr:spPr>
        <a:xfrm>
          <a:off x="4584700" y="9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22884</xdr:rowOff>
    </xdr:from>
    <xdr:ext cx="599010" cy="259045"/>
    <xdr:sp macro="" textlink="">
      <xdr:nvSpPr>
        <xdr:cNvPr id="140" name="物件費該当値テキスト"/>
        <xdr:cNvSpPr txBox="1"/>
      </xdr:nvSpPr>
      <xdr:spPr>
        <a:xfrm>
          <a:off x="4686300" y="962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67435</xdr:rowOff>
    </xdr:from>
    <xdr:to>
      <xdr:col>20</xdr:col>
      <xdr:colOff>38100</xdr:colOff>
      <xdr:row>57</xdr:row>
      <xdr:rowOff>169035</xdr:rowOff>
    </xdr:to>
    <xdr:sp macro="" textlink="">
      <xdr:nvSpPr>
        <xdr:cNvPr id="141" name="楕円 140"/>
        <xdr:cNvSpPr/>
      </xdr:nvSpPr>
      <xdr:spPr>
        <a:xfrm>
          <a:off x="37465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160162</xdr:rowOff>
    </xdr:from>
    <xdr:ext cx="534377" cy="259045"/>
    <xdr:sp macro="" textlink="">
      <xdr:nvSpPr>
        <xdr:cNvPr id="142" name="テキスト ボックス 141"/>
        <xdr:cNvSpPr txBox="1"/>
      </xdr:nvSpPr>
      <xdr:spPr>
        <a:xfrm>
          <a:off x="3530111" y="99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70292</xdr:rowOff>
    </xdr:from>
    <xdr:to>
      <xdr:col>15</xdr:col>
      <xdr:colOff>101600</xdr:colOff>
      <xdr:row>58</xdr:row>
      <xdr:rowOff>442</xdr:rowOff>
    </xdr:to>
    <xdr:sp macro="" textlink="">
      <xdr:nvSpPr>
        <xdr:cNvPr id="143" name="楕円 142"/>
        <xdr:cNvSpPr/>
      </xdr:nvSpPr>
      <xdr:spPr>
        <a:xfrm>
          <a:off x="2857500" y="9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163019</xdr:rowOff>
    </xdr:from>
    <xdr:ext cx="534377" cy="259045"/>
    <xdr:sp macro="" textlink="">
      <xdr:nvSpPr>
        <xdr:cNvPr id="144" name="テキスト ボックス 143"/>
        <xdr:cNvSpPr txBox="1"/>
      </xdr:nvSpPr>
      <xdr:spPr>
        <a:xfrm>
          <a:off x="2641111" y="9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106038</xdr:rowOff>
    </xdr:from>
    <xdr:to>
      <xdr:col>10</xdr:col>
      <xdr:colOff>165100</xdr:colOff>
      <xdr:row>58</xdr:row>
      <xdr:rowOff>36188</xdr:rowOff>
    </xdr:to>
    <xdr:sp macro="" textlink="">
      <xdr:nvSpPr>
        <xdr:cNvPr id="145" name="楕円 144"/>
        <xdr:cNvSpPr/>
      </xdr:nvSpPr>
      <xdr:spPr>
        <a:xfrm>
          <a:off x="1968500" y="9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27315</xdr:rowOff>
    </xdr:from>
    <xdr:ext cx="534377" cy="259045"/>
    <xdr:sp macro="" textlink="">
      <xdr:nvSpPr>
        <xdr:cNvPr id="146" name="テキスト ボックス 145"/>
        <xdr:cNvSpPr txBox="1"/>
      </xdr:nvSpPr>
      <xdr:spPr>
        <a:xfrm>
          <a:off x="1752111" y="99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114891</xdr:rowOff>
    </xdr:from>
    <xdr:to>
      <xdr:col>6</xdr:col>
      <xdr:colOff>38100</xdr:colOff>
      <xdr:row>58</xdr:row>
      <xdr:rowOff>45041</xdr:rowOff>
    </xdr:to>
    <xdr:sp macro="" textlink="">
      <xdr:nvSpPr>
        <xdr:cNvPr id="147" name="楕円 146"/>
        <xdr:cNvSpPr/>
      </xdr:nvSpPr>
      <xdr:spPr>
        <a:xfrm>
          <a:off x="1079500" y="9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36168</xdr:rowOff>
    </xdr:from>
    <xdr:ext cx="534377" cy="259045"/>
    <xdr:sp macro="" textlink="">
      <xdr:nvSpPr>
        <xdr:cNvPr id="148" name="テキスト ボックス 147"/>
        <xdr:cNvSpPr txBox="1"/>
      </xdr:nvSpPr>
      <xdr:spPr>
        <a:xfrm>
          <a:off x="863111" y="99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107105</xdr:rowOff>
    </xdr:from>
    <xdr:to>
      <xdr:col>24</xdr:col>
      <xdr:colOff>63500</xdr:colOff>
      <xdr:row>78</xdr:row>
      <xdr:rowOff>133947</xdr:rowOff>
    </xdr:to>
    <xdr:cxnSp macro="">
      <xdr:nvCxnSpPr>
        <xdr:cNvPr id="177" name="直線コネクタ 176"/>
        <xdr:cNvCxnSpPr/>
      </xdr:nvCxnSpPr>
      <xdr:spPr>
        <a:xfrm>
          <a:off x="3797300" y="13480205"/>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107105</xdr:rowOff>
    </xdr:from>
    <xdr:to>
      <xdr:col>19</xdr:col>
      <xdr:colOff>177800</xdr:colOff>
      <xdr:row>78</xdr:row>
      <xdr:rowOff>107181</xdr:rowOff>
    </xdr:to>
    <xdr:cxnSp macro="">
      <xdr:nvCxnSpPr>
        <xdr:cNvPr id="180" name="直線コネクタ 179"/>
        <xdr:cNvCxnSpPr/>
      </xdr:nvCxnSpPr>
      <xdr:spPr>
        <a:xfrm flipV="1">
          <a:off x="2908300" y="134802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107181</xdr:rowOff>
    </xdr:from>
    <xdr:to>
      <xdr:col>15</xdr:col>
      <xdr:colOff>50800</xdr:colOff>
      <xdr:row>78</xdr:row>
      <xdr:rowOff>111316</xdr:rowOff>
    </xdr:to>
    <xdr:cxnSp macro="">
      <xdr:nvCxnSpPr>
        <xdr:cNvPr id="183" name="直線コネクタ 182"/>
        <xdr:cNvCxnSpPr/>
      </xdr:nvCxnSpPr>
      <xdr:spPr>
        <a:xfrm flipV="1">
          <a:off x="2019300" y="13480281"/>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95619</xdr:rowOff>
    </xdr:from>
    <xdr:to>
      <xdr:col>10</xdr:col>
      <xdr:colOff>114300</xdr:colOff>
      <xdr:row>78</xdr:row>
      <xdr:rowOff>111316</xdr:rowOff>
    </xdr:to>
    <xdr:cxnSp macro="">
      <xdr:nvCxnSpPr>
        <xdr:cNvPr id="186" name="直線コネクタ 185"/>
        <xdr:cNvCxnSpPr/>
      </xdr:nvCxnSpPr>
      <xdr:spPr>
        <a:xfrm>
          <a:off x="1130300" y="13468719"/>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83147</xdr:rowOff>
    </xdr:from>
    <xdr:to>
      <xdr:col>24</xdr:col>
      <xdr:colOff>114300</xdr:colOff>
      <xdr:row>79</xdr:row>
      <xdr:rowOff>13297</xdr:rowOff>
    </xdr:to>
    <xdr:sp macro="" textlink="">
      <xdr:nvSpPr>
        <xdr:cNvPr id="196" name="楕円 195"/>
        <xdr:cNvSpPr/>
      </xdr:nvSpPr>
      <xdr:spPr>
        <a:xfrm>
          <a:off x="45847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169524</xdr:rowOff>
    </xdr:from>
    <xdr:ext cx="469744" cy="259045"/>
    <xdr:sp macro="" textlink="">
      <xdr:nvSpPr>
        <xdr:cNvPr id="197" name="維持補修費該当値テキスト"/>
        <xdr:cNvSpPr txBox="1"/>
      </xdr:nvSpPr>
      <xdr:spPr>
        <a:xfrm>
          <a:off x="4686300" y="133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56305</xdr:rowOff>
    </xdr:from>
    <xdr:to>
      <xdr:col>20</xdr:col>
      <xdr:colOff>38100</xdr:colOff>
      <xdr:row>78</xdr:row>
      <xdr:rowOff>157905</xdr:rowOff>
    </xdr:to>
    <xdr:sp macro="" textlink="">
      <xdr:nvSpPr>
        <xdr:cNvPr id="198" name="楕円 197"/>
        <xdr:cNvSpPr/>
      </xdr:nvSpPr>
      <xdr:spPr>
        <a:xfrm>
          <a:off x="3746500" y="134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149032</xdr:rowOff>
    </xdr:from>
    <xdr:ext cx="469744" cy="259045"/>
    <xdr:sp macro="" textlink="">
      <xdr:nvSpPr>
        <xdr:cNvPr id="199" name="テキスト ボックス 198"/>
        <xdr:cNvSpPr txBox="1"/>
      </xdr:nvSpPr>
      <xdr:spPr>
        <a:xfrm>
          <a:off x="3562428" y="135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56381</xdr:rowOff>
    </xdr:from>
    <xdr:to>
      <xdr:col>15</xdr:col>
      <xdr:colOff>101600</xdr:colOff>
      <xdr:row>78</xdr:row>
      <xdr:rowOff>157981</xdr:rowOff>
    </xdr:to>
    <xdr:sp macro="" textlink="">
      <xdr:nvSpPr>
        <xdr:cNvPr id="200" name="楕円 199"/>
        <xdr:cNvSpPr/>
      </xdr:nvSpPr>
      <xdr:spPr>
        <a:xfrm>
          <a:off x="28575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149108</xdr:rowOff>
    </xdr:from>
    <xdr:ext cx="469744" cy="259045"/>
    <xdr:sp macro="" textlink="">
      <xdr:nvSpPr>
        <xdr:cNvPr id="201" name="テキスト ボックス 200"/>
        <xdr:cNvSpPr txBox="1"/>
      </xdr:nvSpPr>
      <xdr:spPr>
        <a:xfrm>
          <a:off x="2673428" y="135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60516</xdr:rowOff>
    </xdr:from>
    <xdr:to>
      <xdr:col>10</xdr:col>
      <xdr:colOff>165100</xdr:colOff>
      <xdr:row>78</xdr:row>
      <xdr:rowOff>162116</xdr:rowOff>
    </xdr:to>
    <xdr:sp macro="" textlink="">
      <xdr:nvSpPr>
        <xdr:cNvPr id="202" name="楕円 201"/>
        <xdr:cNvSpPr/>
      </xdr:nvSpPr>
      <xdr:spPr>
        <a:xfrm>
          <a:off x="1968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153243</xdr:rowOff>
    </xdr:from>
    <xdr:ext cx="469744" cy="259045"/>
    <xdr:sp macro="" textlink="">
      <xdr:nvSpPr>
        <xdr:cNvPr id="203" name="テキスト ボックス 202"/>
        <xdr:cNvSpPr txBox="1"/>
      </xdr:nvSpPr>
      <xdr:spPr>
        <a:xfrm>
          <a:off x="1784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44819</xdr:rowOff>
    </xdr:from>
    <xdr:to>
      <xdr:col>6</xdr:col>
      <xdr:colOff>38100</xdr:colOff>
      <xdr:row>78</xdr:row>
      <xdr:rowOff>146419</xdr:rowOff>
    </xdr:to>
    <xdr:sp macro="" textlink="">
      <xdr:nvSpPr>
        <xdr:cNvPr id="204" name="楕円 203"/>
        <xdr:cNvSpPr/>
      </xdr:nvSpPr>
      <xdr:spPr>
        <a:xfrm>
          <a:off x="10795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137546</xdr:rowOff>
    </xdr:from>
    <xdr:ext cx="469744" cy="259045"/>
    <xdr:sp macro="" textlink="">
      <xdr:nvSpPr>
        <xdr:cNvPr id="205" name="テキスト ボックス 204"/>
        <xdr:cNvSpPr txBox="1"/>
      </xdr:nvSpPr>
      <xdr:spPr>
        <a:xfrm>
          <a:off x="895428" y="135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130527</xdr:rowOff>
    </xdr:from>
    <xdr:to>
      <xdr:col>24</xdr:col>
      <xdr:colOff>63500</xdr:colOff>
      <xdr:row>95</xdr:row>
      <xdr:rowOff>136314</xdr:rowOff>
    </xdr:to>
    <xdr:cxnSp macro="">
      <xdr:nvCxnSpPr>
        <xdr:cNvPr id="239" name="直線コネクタ 238"/>
        <xdr:cNvCxnSpPr/>
      </xdr:nvCxnSpPr>
      <xdr:spPr>
        <a:xfrm flipV="1">
          <a:off x="3797300" y="16418277"/>
          <a:ext cx="8382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46703</xdr:rowOff>
    </xdr:from>
    <xdr:to>
      <xdr:col>19</xdr:col>
      <xdr:colOff>177800</xdr:colOff>
      <xdr:row>95</xdr:row>
      <xdr:rowOff>136314</xdr:rowOff>
    </xdr:to>
    <xdr:cxnSp macro="">
      <xdr:nvCxnSpPr>
        <xdr:cNvPr id="242" name="直線コネクタ 241"/>
        <xdr:cNvCxnSpPr/>
      </xdr:nvCxnSpPr>
      <xdr:spPr>
        <a:xfrm>
          <a:off x="2908300" y="16334453"/>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46703</xdr:rowOff>
    </xdr:from>
    <xdr:to>
      <xdr:col>15</xdr:col>
      <xdr:colOff>50800</xdr:colOff>
      <xdr:row>95</xdr:row>
      <xdr:rowOff>124799</xdr:rowOff>
    </xdr:to>
    <xdr:cxnSp macro="">
      <xdr:nvCxnSpPr>
        <xdr:cNvPr id="245" name="直線コネクタ 244"/>
        <xdr:cNvCxnSpPr/>
      </xdr:nvCxnSpPr>
      <xdr:spPr>
        <a:xfrm flipV="1">
          <a:off x="2019300" y="16334453"/>
          <a:ext cx="889000" cy="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114911</xdr:rowOff>
    </xdr:from>
    <xdr:to>
      <xdr:col>10</xdr:col>
      <xdr:colOff>114300</xdr:colOff>
      <xdr:row>95</xdr:row>
      <xdr:rowOff>124799</xdr:rowOff>
    </xdr:to>
    <xdr:cxnSp macro="">
      <xdr:nvCxnSpPr>
        <xdr:cNvPr id="248" name="直線コネクタ 247"/>
        <xdr:cNvCxnSpPr/>
      </xdr:nvCxnSpPr>
      <xdr:spPr>
        <a:xfrm>
          <a:off x="1130300" y="16402661"/>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79727</xdr:rowOff>
    </xdr:from>
    <xdr:to>
      <xdr:col>24</xdr:col>
      <xdr:colOff>114300</xdr:colOff>
      <xdr:row>96</xdr:row>
      <xdr:rowOff>9877</xdr:rowOff>
    </xdr:to>
    <xdr:sp macro="" textlink="">
      <xdr:nvSpPr>
        <xdr:cNvPr id="258" name="楕円 257"/>
        <xdr:cNvSpPr/>
      </xdr:nvSpPr>
      <xdr:spPr>
        <a:xfrm>
          <a:off x="4584700" y="163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102604</xdr:rowOff>
    </xdr:from>
    <xdr:ext cx="534377" cy="259045"/>
    <xdr:sp macro="" textlink="">
      <xdr:nvSpPr>
        <xdr:cNvPr id="259" name="扶助費該当値テキスト"/>
        <xdr:cNvSpPr txBox="1"/>
      </xdr:nvSpPr>
      <xdr:spPr>
        <a:xfrm>
          <a:off x="4686300" y="162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85514</xdr:rowOff>
    </xdr:from>
    <xdr:to>
      <xdr:col>20</xdr:col>
      <xdr:colOff>38100</xdr:colOff>
      <xdr:row>96</xdr:row>
      <xdr:rowOff>15664</xdr:rowOff>
    </xdr:to>
    <xdr:sp macro="" textlink="">
      <xdr:nvSpPr>
        <xdr:cNvPr id="260" name="楕円 259"/>
        <xdr:cNvSpPr/>
      </xdr:nvSpPr>
      <xdr:spPr>
        <a:xfrm>
          <a:off x="3746500" y="16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32191</xdr:rowOff>
    </xdr:from>
    <xdr:ext cx="534377" cy="259045"/>
    <xdr:sp macro="" textlink="">
      <xdr:nvSpPr>
        <xdr:cNvPr id="261" name="テキスト ボックス 260"/>
        <xdr:cNvSpPr txBox="1"/>
      </xdr:nvSpPr>
      <xdr:spPr>
        <a:xfrm>
          <a:off x="3530111" y="161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167353</xdr:rowOff>
    </xdr:from>
    <xdr:to>
      <xdr:col>15</xdr:col>
      <xdr:colOff>101600</xdr:colOff>
      <xdr:row>95</xdr:row>
      <xdr:rowOff>97503</xdr:rowOff>
    </xdr:to>
    <xdr:sp macro="" textlink="">
      <xdr:nvSpPr>
        <xdr:cNvPr id="262" name="楕円 261"/>
        <xdr:cNvSpPr/>
      </xdr:nvSpPr>
      <xdr:spPr>
        <a:xfrm>
          <a:off x="2857500" y="162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114030</xdr:rowOff>
    </xdr:from>
    <xdr:ext cx="534377" cy="259045"/>
    <xdr:sp macro="" textlink="">
      <xdr:nvSpPr>
        <xdr:cNvPr id="263" name="テキスト ボックス 262"/>
        <xdr:cNvSpPr txBox="1"/>
      </xdr:nvSpPr>
      <xdr:spPr>
        <a:xfrm>
          <a:off x="2641111" y="160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73999</xdr:rowOff>
    </xdr:from>
    <xdr:to>
      <xdr:col>10</xdr:col>
      <xdr:colOff>165100</xdr:colOff>
      <xdr:row>96</xdr:row>
      <xdr:rowOff>4149</xdr:rowOff>
    </xdr:to>
    <xdr:sp macro="" textlink="">
      <xdr:nvSpPr>
        <xdr:cNvPr id="264" name="楕円 263"/>
        <xdr:cNvSpPr/>
      </xdr:nvSpPr>
      <xdr:spPr>
        <a:xfrm>
          <a:off x="1968500" y="163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20676</xdr:rowOff>
    </xdr:from>
    <xdr:ext cx="534377" cy="259045"/>
    <xdr:sp macro="" textlink="">
      <xdr:nvSpPr>
        <xdr:cNvPr id="265" name="テキスト ボックス 264"/>
        <xdr:cNvSpPr txBox="1"/>
      </xdr:nvSpPr>
      <xdr:spPr>
        <a:xfrm>
          <a:off x="1752111" y="161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64111</xdr:rowOff>
    </xdr:from>
    <xdr:to>
      <xdr:col>6</xdr:col>
      <xdr:colOff>38100</xdr:colOff>
      <xdr:row>95</xdr:row>
      <xdr:rowOff>165711</xdr:rowOff>
    </xdr:to>
    <xdr:sp macro="" textlink="">
      <xdr:nvSpPr>
        <xdr:cNvPr id="266" name="楕円 265"/>
        <xdr:cNvSpPr/>
      </xdr:nvSpPr>
      <xdr:spPr>
        <a:xfrm>
          <a:off x="1079500" y="16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10788</xdr:rowOff>
    </xdr:from>
    <xdr:ext cx="534377" cy="259045"/>
    <xdr:sp macro="" textlink="">
      <xdr:nvSpPr>
        <xdr:cNvPr id="267" name="テキスト ボックス 266"/>
        <xdr:cNvSpPr txBox="1"/>
      </xdr:nvSpPr>
      <xdr:spPr>
        <a:xfrm>
          <a:off x="863111" y="161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137768</xdr:rowOff>
    </xdr:from>
    <xdr:to>
      <xdr:col>55</xdr:col>
      <xdr:colOff>0</xdr:colOff>
      <xdr:row>36</xdr:row>
      <xdr:rowOff>151057</xdr:rowOff>
    </xdr:to>
    <xdr:cxnSp macro="">
      <xdr:nvCxnSpPr>
        <xdr:cNvPr id="296" name="直線コネクタ 295"/>
        <xdr:cNvCxnSpPr/>
      </xdr:nvCxnSpPr>
      <xdr:spPr>
        <a:xfrm>
          <a:off x="9639300" y="6309968"/>
          <a:ext cx="8382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137768</xdr:rowOff>
    </xdr:from>
    <xdr:to>
      <xdr:col>50</xdr:col>
      <xdr:colOff>114300</xdr:colOff>
      <xdr:row>36</xdr:row>
      <xdr:rowOff>160133</xdr:rowOff>
    </xdr:to>
    <xdr:cxnSp macro="">
      <xdr:nvCxnSpPr>
        <xdr:cNvPr id="299" name="直線コネクタ 298"/>
        <xdr:cNvCxnSpPr/>
      </xdr:nvCxnSpPr>
      <xdr:spPr>
        <a:xfrm flipV="1">
          <a:off x="8750300" y="6309968"/>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148246</xdr:rowOff>
    </xdr:from>
    <xdr:to>
      <xdr:col>45</xdr:col>
      <xdr:colOff>177800</xdr:colOff>
      <xdr:row>36</xdr:row>
      <xdr:rowOff>160133</xdr:rowOff>
    </xdr:to>
    <xdr:cxnSp macro="">
      <xdr:nvCxnSpPr>
        <xdr:cNvPr id="302" name="直線コネクタ 301"/>
        <xdr:cNvCxnSpPr/>
      </xdr:nvCxnSpPr>
      <xdr:spPr>
        <a:xfrm>
          <a:off x="7861300" y="632044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148246</xdr:rowOff>
    </xdr:from>
    <xdr:to>
      <xdr:col>41</xdr:col>
      <xdr:colOff>50800</xdr:colOff>
      <xdr:row>37</xdr:row>
      <xdr:rowOff>52992</xdr:rowOff>
    </xdr:to>
    <xdr:cxnSp macro="">
      <xdr:nvCxnSpPr>
        <xdr:cNvPr id="305" name="直線コネクタ 304"/>
        <xdr:cNvCxnSpPr/>
      </xdr:nvCxnSpPr>
      <xdr:spPr>
        <a:xfrm flipV="1">
          <a:off x="6972300" y="6320446"/>
          <a:ext cx="889000" cy="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100257</xdr:rowOff>
    </xdr:from>
    <xdr:to>
      <xdr:col>55</xdr:col>
      <xdr:colOff>50800</xdr:colOff>
      <xdr:row>37</xdr:row>
      <xdr:rowOff>30407</xdr:rowOff>
    </xdr:to>
    <xdr:sp macro="" textlink="">
      <xdr:nvSpPr>
        <xdr:cNvPr id="315" name="楕円 314"/>
        <xdr:cNvSpPr/>
      </xdr:nvSpPr>
      <xdr:spPr>
        <a:xfrm>
          <a:off x="10426700" y="6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123134</xdr:rowOff>
    </xdr:from>
    <xdr:ext cx="599010" cy="259045"/>
    <xdr:sp macro="" textlink="">
      <xdr:nvSpPr>
        <xdr:cNvPr id="316" name="補助費等該当値テキスト"/>
        <xdr:cNvSpPr txBox="1"/>
      </xdr:nvSpPr>
      <xdr:spPr>
        <a:xfrm>
          <a:off x="10528300" y="612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86968</xdr:rowOff>
    </xdr:from>
    <xdr:to>
      <xdr:col>50</xdr:col>
      <xdr:colOff>165100</xdr:colOff>
      <xdr:row>37</xdr:row>
      <xdr:rowOff>17118</xdr:rowOff>
    </xdr:to>
    <xdr:sp macro="" textlink="">
      <xdr:nvSpPr>
        <xdr:cNvPr id="317" name="楕円 316"/>
        <xdr:cNvSpPr/>
      </xdr:nvSpPr>
      <xdr:spPr>
        <a:xfrm>
          <a:off x="9588500" y="62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33645</xdr:rowOff>
    </xdr:from>
    <xdr:ext cx="599010" cy="259045"/>
    <xdr:sp macro="" textlink="">
      <xdr:nvSpPr>
        <xdr:cNvPr id="318" name="テキスト ボックス 317"/>
        <xdr:cNvSpPr txBox="1"/>
      </xdr:nvSpPr>
      <xdr:spPr>
        <a:xfrm>
          <a:off x="9339795" y="60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109333</xdr:rowOff>
    </xdr:from>
    <xdr:to>
      <xdr:col>46</xdr:col>
      <xdr:colOff>38100</xdr:colOff>
      <xdr:row>37</xdr:row>
      <xdr:rowOff>39483</xdr:rowOff>
    </xdr:to>
    <xdr:sp macro="" textlink="">
      <xdr:nvSpPr>
        <xdr:cNvPr id="319" name="楕円 318"/>
        <xdr:cNvSpPr/>
      </xdr:nvSpPr>
      <xdr:spPr>
        <a:xfrm>
          <a:off x="8699500" y="62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56010</xdr:rowOff>
    </xdr:from>
    <xdr:ext cx="599010" cy="259045"/>
    <xdr:sp macro="" textlink="">
      <xdr:nvSpPr>
        <xdr:cNvPr id="320" name="テキスト ボックス 319"/>
        <xdr:cNvSpPr txBox="1"/>
      </xdr:nvSpPr>
      <xdr:spPr>
        <a:xfrm>
          <a:off x="8450795" y="605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97446</xdr:rowOff>
    </xdr:from>
    <xdr:to>
      <xdr:col>41</xdr:col>
      <xdr:colOff>101600</xdr:colOff>
      <xdr:row>37</xdr:row>
      <xdr:rowOff>27596</xdr:rowOff>
    </xdr:to>
    <xdr:sp macro="" textlink="">
      <xdr:nvSpPr>
        <xdr:cNvPr id="321" name="楕円 320"/>
        <xdr:cNvSpPr/>
      </xdr:nvSpPr>
      <xdr:spPr>
        <a:xfrm>
          <a:off x="7810500" y="62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44123</xdr:rowOff>
    </xdr:from>
    <xdr:ext cx="599010" cy="259045"/>
    <xdr:sp macro="" textlink="">
      <xdr:nvSpPr>
        <xdr:cNvPr id="322" name="テキスト ボックス 321"/>
        <xdr:cNvSpPr txBox="1"/>
      </xdr:nvSpPr>
      <xdr:spPr>
        <a:xfrm>
          <a:off x="7561795" y="604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2192</xdr:rowOff>
    </xdr:from>
    <xdr:to>
      <xdr:col>36</xdr:col>
      <xdr:colOff>165100</xdr:colOff>
      <xdr:row>37</xdr:row>
      <xdr:rowOff>103792</xdr:rowOff>
    </xdr:to>
    <xdr:sp macro="" textlink="">
      <xdr:nvSpPr>
        <xdr:cNvPr id="323" name="楕円 322"/>
        <xdr:cNvSpPr/>
      </xdr:nvSpPr>
      <xdr:spPr>
        <a:xfrm>
          <a:off x="6921500" y="63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94919</xdr:rowOff>
    </xdr:from>
    <xdr:ext cx="534377" cy="259045"/>
    <xdr:sp macro="" textlink="">
      <xdr:nvSpPr>
        <xdr:cNvPr id="324" name="テキスト ボックス 323"/>
        <xdr:cNvSpPr txBox="1"/>
      </xdr:nvSpPr>
      <xdr:spPr>
        <a:xfrm>
          <a:off x="6705111" y="64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165490</xdr:rowOff>
    </xdr:from>
    <xdr:to>
      <xdr:col>55</xdr:col>
      <xdr:colOff>0</xdr:colOff>
      <xdr:row>59</xdr:row>
      <xdr:rowOff>4289</xdr:rowOff>
    </xdr:to>
    <xdr:cxnSp macro="">
      <xdr:nvCxnSpPr>
        <xdr:cNvPr id="353" name="直線コネクタ 352"/>
        <xdr:cNvCxnSpPr/>
      </xdr:nvCxnSpPr>
      <xdr:spPr>
        <a:xfrm>
          <a:off x="9639300" y="10109590"/>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165490</xdr:rowOff>
    </xdr:from>
    <xdr:to>
      <xdr:col>50</xdr:col>
      <xdr:colOff>114300</xdr:colOff>
      <xdr:row>59</xdr:row>
      <xdr:rowOff>6841</xdr:rowOff>
    </xdr:to>
    <xdr:cxnSp macro="">
      <xdr:nvCxnSpPr>
        <xdr:cNvPr id="356" name="直線コネクタ 355"/>
        <xdr:cNvCxnSpPr/>
      </xdr:nvCxnSpPr>
      <xdr:spPr>
        <a:xfrm flipV="1">
          <a:off x="8750300" y="1010959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6334</xdr:rowOff>
    </xdr:from>
    <xdr:to>
      <xdr:col>45</xdr:col>
      <xdr:colOff>177800</xdr:colOff>
      <xdr:row>59</xdr:row>
      <xdr:rowOff>6841</xdr:rowOff>
    </xdr:to>
    <xdr:cxnSp macro="">
      <xdr:nvCxnSpPr>
        <xdr:cNvPr id="359" name="直線コネクタ 358"/>
        <xdr:cNvCxnSpPr/>
      </xdr:nvCxnSpPr>
      <xdr:spPr>
        <a:xfrm>
          <a:off x="7861300" y="10121884"/>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165566</xdr:rowOff>
    </xdr:from>
    <xdr:to>
      <xdr:col>41</xdr:col>
      <xdr:colOff>50800</xdr:colOff>
      <xdr:row>59</xdr:row>
      <xdr:rowOff>6334</xdr:rowOff>
    </xdr:to>
    <xdr:cxnSp macro="">
      <xdr:nvCxnSpPr>
        <xdr:cNvPr id="362" name="直線コネクタ 361"/>
        <xdr:cNvCxnSpPr/>
      </xdr:nvCxnSpPr>
      <xdr:spPr>
        <a:xfrm>
          <a:off x="6972300" y="10109666"/>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124939</xdr:rowOff>
    </xdr:from>
    <xdr:to>
      <xdr:col>55</xdr:col>
      <xdr:colOff>50800</xdr:colOff>
      <xdr:row>59</xdr:row>
      <xdr:rowOff>55089</xdr:rowOff>
    </xdr:to>
    <xdr:sp macro="" textlink="">
      <xdr:nvSpPr>
        <xdr:cNvPr id="372" name="楕円 371"/>
        <xdr:cNvSpPr/>
      </xdr:nvSpPr>
      <xdr:spPr>
        <a:xfrm>
          <a:off x="10426700" y="100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99010" cy="259045"/>
    <xdr:sp macro="" textlink="">
      <xdr:nvSpPr>
        <xdr:cNvPr id="373" name="普通建設事業費該当値テキスト"/>
        <xdr:cNvSpPr txBox="1"/>
      </xdr:nvSpPr>
      <xdr:spPr>
        <a:xfrm>
          <a:off x="10528300" y="1004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114690</xdr:rowOff>
    </xdr:from>
    <xdr:to>
      <xdr:col>50</xdr:col>
      <xdr:colOff>165100</xdr:colOff>
      <xdr:row>59</xdr:row>
      <xdr:rowOff>44840</xdr:rowOff>
    </xdr:to>
    <xdr:sp macro="" textlink="">
      <xdr:nvSpPr>
        <xdr:cNvPr id="374" name="楕円 373"/>
        <xdr:cNvSpPr/>
      </xdr:nvSpPr>
      <xdr:spPr>
        <a:xfrm>
          <a:off x="9588500" y="100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61367</xdr:rowOff>
    </xdr:from>
    <xdr:ext cx="599010" cy="259045"/>
    <xdr:sp macro="" textlink="">
      <xdr:nvSpPr>
        <xdr:cNvPr id="375" name="テキスト ボックス 374"/>
        <xdr:cNvSpPr txBox="1"/>
      </xdr:nvSpPr>
      <xdr:spPr>
        <a:xfrm>
          <a:off x="9339795" y="983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127491</xdr:rowOff>
    </xdr:from>
    <xdr:to>
      <xdr:col>46</xdr:col>
      <xdr:colOff>38100</xdr:colOff>
      <xdr:row>59</xdr:row>
      <xdr:rowOff>57641</xdr:rowOff>
    </xdr:to>
    <xdr:sp macro="" textlink="">
      <xdr:nvSpPr>
        <xdr:cNvPr id="376" name="楕円 375"/>
        <xdr:cNvSpPr/>
      </xdr:nvSpPr>
      <xdr:spPr>
        <a:xfrm>
          <a:off x="8699500" y="10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48768</xdr:rowOff>
    </xdr:from>
    <xdr:ext cx="534377" cy="259045"/>
    <xdr:sp macro="" textlink="">
      <xdr:nvSpPr>
        <xdr:cNvPr id="377" name="テキスト ボックス 376"/>
        <xdr:cNvSpPr txBox="1"/>
      </xdr:nvSpPr>
      <xdr:spPr>
        <a:xfrm>
          <a:off x="8483111" y="101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126984</xdr:rowOff>
    </xdr:from>
    <xdr:to>
      <xdr:col>41</xdr:col>
      <xdr:colOff>101600</xdr:colOff>
      <xdr:row>59</xdr:row>
      <xdr:rowOff>57134</xdr:rowOff>
    </xdr:to>
    <xdr:sp macro="" textlink="">
      <xdr:nvSpPr>
        <xdr:cNvPr id="378" name="楕円 377"/>
        <xdr:cNvSpPr/>
      </xdr:nvSpPr>
      <xdr:spPr>
        <a:xfrm>
          <a:off x="7810500" y="100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48261</xdr:rowOff>
    </xdr:from>
    <xdr:ext cx="599010" cy="259045"/>
    <xdr:sp macro="" textlink="">
      <xdr:nvSpPr>
        <xdr:cNvPr id="379" name="テキスト ボックス 378"/>
        <xdr:cNvSpPr txBox="1"/>
      </xdr:nvSpPr>
      <xdr:spPr>
        <a:xfrm>
          <a:off x="7561795" y="1016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114766</xdr:rowOff>
    </xdr:from>
    <xdr:to>
      <xdr:col>36</xdr:col>
      <xdr:colOff>165100</xdr:colOff>
      <xdr:row>59</xdr:row>
      <xdr:rowOff>44916</xdr:rowOff>
    </xdr:to>
    <xdr:sp macro="" textlink="">
      <xdr:nvSpPr>
        <xdr:cNvPr id="380" name="楕円 379"/>
        <xdr:cNvSpPr/>
      </xdr:nvSpPr>
      <xdr:spPr>
        <a:xfrm>
          <a:off x="6921500" y="100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61443</xdr:rowOff>
    </xdr:from>
    <xdr:ext cx="599010" cy="259045"/>
    <xdr:sp macro="" textlink="">
      <xdr:nvSpPr>
        <xdr:cNvPr id="381" name="テキスト ボックス 380"/>
        <xdr:cNvSpPr txBox="1"/>
      </xdr:nvSpPr>
      <xdr:spPr>
        <a:xfrm>
          <a:off x="6672795" y="983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114869</xdr:rowOff>
    </xdr:from>
    <xdr:to>
      <xdr:col>55</xdr:col>
      <xdr:colOff>0</xdr:colOff>
      <xdr:row>78</xdr:row>
      <xdr:rowOff>125191</xdr:rowOff>
    </xdr:to>
    <xdr:cxnSp macro="">
      <xdr:nvCxnSpPr>
        <xdr:cNvPr id="408" name="直線コネクタ 407"/>
        <xdr:cNvCxnSpPr/>
      </xdr:nvCxnSpPr>
      <xdr:spPr>
        <a:xfrm>
          <a:off x="9639300" y="13487969"/>
          <a:ext cx="8382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114869</xdr:rowOff>
    </xdr:from>
    <xdr:to>
      <xdr:col>50</xdr:col>
      <xdr:colOff>114300</xdr:colOff>
      <xdr:row>78</xdr:row>
      <xdr:rowOff>132367</xdr:rowOff>
    </xdr:to>
    <xdr:cxnSp macro="">
      <xdr:nvCxnSpPr>
        <xdr:cNvPr id="411" name="直線コネクタ 410"/>
        <xdr:cNvCxnSpPr/>
      </xdr:nvCxnSpPr>
      <xdr:spPr>
        <a:xfrm flipV="1">
          <a:off x="8750300" y="13487969"/>
          <a:ext cx="8890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132367</xdr:rowOff>
    </xdr:from>
    <xdr:to>
      <xdr:col>45</xdr:col>
      <xdr:colOff>177800</xdr:colOff>
      <xdr:row>78</xdr:row>
      <xdr:rowOff>138747</xdr:rowOff>
    </xdr:to>
    <xdr:cxnSp macro="">
      <xdr:nvCxnSpPr>
        <xdr:cNvPr id="414" name="直線コネクタ 413"/>
        <xdr:cNvCxnSpPr/>
      </xdr:nvCxnSpPr>
      <xdr:spPr>
        <a:xfrm flipV="1">
          <a:off x="7861300" y="13505467"/>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126095</xdr:rowOff>
    </xdr:from>
    <xdr:to>
      <xdr:col>41</xdr:col>
      <xdr:colOff>50800</xdr:colOff>
      <xdr:row>78</xdr:row>
      <xdr:rowOff>138747</xdr:rowOff>
    </xdr:to>
    <xdr:cxnSp macro="">
      <xdr:nvCxnSpPr>
        <xdr:cNvPr id="417" name="直線コネクタ 416"/>
        <xdr:cNvCxnSpPr/>
      </xdr:nvCxnSpPr>
      <xdr:spPr>
        <a:xfrm>
          <a:off x="6972300" y="13499195"/>
          <a:ext cx="8890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74391</xdr:rowOff>
    </xdr:from>
    <xdr:to>
      <xdr:col>55</xdr:col>
      <xdr:colOff>50800</xdr:colOff>
      <xdr:row>79</xdr:row>
      <xdr:rowOff>4541</xdr:rowOff>
    </xdr:to>
    <xdr:sp macro="" textlink="">
      <xdr:nvSpPr>
        <xdr:cNvPr id="427" name="楕円 426"/>
        <xdr:cNvSpPr/>
      </xdr:nvSpPr>
      <xdr:spPr>
        <a:xfrm>
          <a:off x="10426700" y="134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64069</xdr:rowOff>
    </xdr:from>
    <xdr:to>
      <xdr:col>50</xdr:col>
      <xdr:colOff>165100</xdr:colOff>
      <xdr:row>78</xdr:row>
      <xdr:rowOff>165669</xdr:rowOff>
    </xdr:to>
    <xdr:sp macro="" textlink="">
      <xdr:nvSpPr>
        <xdr:cNvPr id="429" name="楕円 428"/>
        <xdr:cNvSpPr/>
      </xdr:nvSpPr>
      <xdr:spPr>
        <a:xfrm>
          <a:off x="9588500" y="13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10746</xdr:rowOff>
    </xdr:from>
    <xdr:ext cx="534377" cy="259045"/>
    <xdr:sp macro="" textlink="">
      <xdr:nvSpPr>
        <xdr:cNvPr id="430" name="テキスト ボックス 429"/>
        <xdr:cNvSpPr txBox="1"/>
      </xdr:nvSpPr>
      <xdr:spPr>
        <a:xfrm>
          <a:off x="9372111" y="132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81567</xdr:rowOff>
    </xdr:from>
    <xdr:to>
      <xdr:col>46</xdr:col>
      <xdr:colOff>38100</xdr:colOff>
      <xdr:row>79</xdr:row>
      <xdr:rowOff>11717</xdr:rowOff>
    </xdr:to>
    <xdr:sp macro="" textlink="">
      <xdr:nvSpPr>
        <xdr:cNvPr id="431" name="楕円 430"/>
        <xdr:cNvSpPr/>
      </xdr:nvSpPr>
      <xdr:spPr>
        <a:xfrm>
          <a:off x="8699500" y="134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2844</xdr:rowOff>
    </xdr:from>
    <xdr:ext cx="534377" cy="259045"/>
    <xdr:sp macro="" textlink="">
      <xdr:nvSpPr>
        <xdr:cNvPr id="432" name="テキスト ボックス 431"/>
        <xdr:cNvSpPr txBox="1"/>
      </xdr:nvSpPr>
      <xdr:spPr>
        <a:xfrm>
          <a:off x="8483111" y="135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87947</xdr:rowOff>
    </xdr:from>
    <xdr:to>
      <xdr:col>41</xdr:col>
      <xdr:colOff>101600</xdr:colOff>
      <xdr:row>79</xdr:row>
      <xdr:rowOff>18097</xdr:rowOff>
    </xdr:to>
    <xdr:sp macro="" textlink="">
      <xdr:nvSpPr>
        <xdr:cNvPr id="433" name="楕円 432"/>
        <xdr:cNvSpPr/>
      </xdr:nvSpPr>
      <xdr:spPr>
        <a:xfrm>
          <a:off x="7810500" y="134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9224</xdr:rowOff>
    </xdr:from>
    <xdr:ext cx="469744" cy="259045"/>
    <xdr:sp macro="" textlink="">
      <xdr:nvSpPr>
        <xdr:cNvPr id="434" name="テキスト ボックス 433"/>
        <xdr:cNvSpPr txBox="1"/>
      </xdr:nvSpPr>
      <xdr:spPr>
        <a:xfrm>
          <a:off x="7626428" y="1355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75295</xdr:rowOff>
    </xdr:from>
    <xdr:to>
      <xdr:col>36</xdr:col>
      <xdr:colOff>165100</xdr:colOff>
      <xdr:row>79</xdr:row>
      <xdr:rowOff>5445</xdr:rowOff>
    </xdr:to>
    <xdr:sp macro="" textlink="">
      <xdr:nvSpPr>
        <xdr:cNvPr id="435" name="楕円 434"/>
        <xdr:cNvSpPr/>
      </xdr:nvSpPr>
      <xdr:spPr>
        <a:xfrm>
          <a:off x="6921500" y="134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168022</xdr:rowOff>
    </xdr:from>
    <xdr:ext cx="534377" cy="259045"/>
    <xdr:sp macro="" textlink="">
      <xdr:nvSpPr>
        <xdr:cNvPr id="436" name="テキスト ボックス 435"/>
        <xdr:cNvSpPr txBox="1"/>
      </xdr:nvSpPr>
      <xdr:spPr>
        <a:xfrm>
          <a:off x="6705111" y="1354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165047</xdr:rowOff>
    </xdr:from>
    <xdr:to>
      <xdr:col>55</xdr:col>
      <xdr:colOff>0</xdr:colOff>
      <xdr:row>98</xdr:row>
      <xdr:rowOff>1591</xdr:rowOff>
    </xdr:to>
    <xdr:cxnSp macro="">
      <xdr:nvCxnSpPr>
        <xdr:cNvPr id="463" name="直線コネクタ 462"/>
        <xdr:cNvCxnSpPr/>
      </xdr:nvCxnSpPr>
      <xdr:spPr>
        <a:xfrm flipV="1">
          <a:off x="9639300" y="16795697"/>
          <a:ext cx="8382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167939</xdr:rowOff>
    </xdr:from>
    <xdr:to>
      <xdr:col>50</xdr:col>
      <xdr:colOff>114300</xdr:colOff>
      <xdr:row>98</xdr:row>
      <xdr:rowOff>1591</xdr:rowOff>
    </xdr:to>
    <xdr:cxnSp macro="">
      <xdr:nvCxnSpPr>
        <xdr:cNvPr id="466" name="直線コネクタ 465"/>
        <xdr:cNvCxnSpPr/>
      </xdr:nvCxnSpPr>
      <xdr:spPr>
        <a:xfrm>
          <a:off x="8750300" y="16798589"/>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111737</xdr:rowOff>
    </xdr:from>
    <xdr:to>
      <xdr:col>45</xdr:col>
      <xdr:colOff>177800</xdr:colOff>
      <xdr:row>97</xdr:row>
      <xdr:rowOff>167939</xdr:rowOff>
    </xdr:to>
    <xdr:cxnSp macro="">
      <xdr:nvCxnSpPr>
        <xdr:cNvPr id="469" name="直線コネクタ 468"/>
        <xdr:cNvCxnSpPr/>
      </xdr:nvCxnSpPr>
      <xdr:spPr>
        <a:xfrm>
          <a:off x="7861300" y="16742387"/>
          <a:ext cx="889000" cy="5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111737</xdr:rowOff>
    </xdr:from>
    <xdr:to>
      <xdr:col>41</xdr:col>
      <xdr:colOff>50800</xdr:colOff>
      <xdr:row>98</xdr:row>
      <xdr:rowOff>10258</xdr:rowOff>
    </xdr:to>
    <xdr:cxnSp macro="">
      <xdr:nvCxnSpPr>
        <xdr:cNvPr id="472" name="直線コネクタ 471"/>
        <xdr:cNvCxnSpPr/>
      </xdr:nvCxnSpPr>
      <xdr:spPr>
        <a:xfrm flipV="1">
          <a:off x="6972300" y="16742387"/>
          <a:ext cx="8890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114247</xdr:rowOff>
    </xdr:from>
    <xdr:to>
      <xdr:col>55</xdr:col>
      <xdr:colOff>50800</xdr:colOff>
      <xdr:row>98</xdr:row>
      <xdr:rowOff>44397</xdr:rowOff>
    </xdr:to>
    <xdr:sp macro="" textlink="">
      <xdr:nvSpPr>
        <xdr:cNvPr id="482" name="楕円 481"/>
        <xdr:cNvSpPr/>
      </xdr:nvSpPr>
      <xdr:spPr>
        <a:xfrm>
          <a:off x="10426700" y="167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92674</xdr:rowOff>
    </xdr:from>
    <xdr:ext cx="534377" cy="259045"/>
    <xdr:sp macro="" textlink="">
      <xdr:nvSpPr>
        <xdr:cNvPr id="483" name="普通建設事業費 （ うち更新整備　）該当値テキスト"/>
        <xdr:cNvSpPr txBox="1"/>
      </xdr:nvSpPr>
      <xdr:spPr>
        <a:xfrm>
          <a:off x="10528300" y="167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122241</xdr:rowOff>
    </xdr:from>
    <xdr:to>
      <xdr:col>50</xdr:col>
      <xdr:colOff>165100</xdr:colOff>
      <xdr:row>98</xdr:row>
      <xdr:rowOff>52391</xdr:rowOff>
    </xdr:to>
    <xdr:sp macro="" textlink="">
      <xdr:nvSpPr>
        <xdr:cNvPr id="484" name="楕円 483"/>
        <xdr:cNvSpPr/>
      </xdr:nvSpPr>
      <xdr:spPr>
        <a:xfrm>
          <a:off x="9588500" y="167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68918</xdr:rowOff>
    </xdr:from>
    <xdr:ext cx="534377" cy="259045"/>
    <xdr:sp macro="" textlink="">
      <xdr:nvSpPr>
        <xdr:cNvPr id="485" name="テキスト ボックス 484"/>
        <xdr:cNvSpPr txBox="1"/>
      </xdr:nvSpPr>
      <xdr:spPr>
        <a:xfrm>
          <a:off x="9372111" y="1652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117139</xdr:rowOff>
    </xdr:from>
    <xdr:to>
      <xdr:col>46</xdr:col>
      <xdr:colOff>38100</xdr:colOff>
      <xdr:row>98</xdr:row>
      <xdr:rowOff>47289</xdr:rowOff>
    </xdr:to>
    <xdr:sp macro="" textlink="">
      <xdr:nvSpPr>
        <xdr:cNvPr id="486" name="楕円 485"/>
        <xdr:cNvSpPr/>
      </xdr:nvSpPr>
      <xdr:spPr>
        <a:xfrm>
          <a:off x="8699500" y="167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63816</xdr:rowOff>
    </xdr:from>
    <xdr:ext cx="534377" cy="259045"/>
    <xdr:sp macro="" textlink="">
      <xdr:nvSpPr>
        <xdr:cNvPr id="487" name="テキスト ボックス 486"/>
        <xdr:cNvSpPr txBox="1"/>
      </xdr:nvSpPr>
      <xdr:spPr>
        <a:xfrm>
          <a:off x="8483111" y="165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60937</xdr:rowOff>
    </xdr:from>
    <xdr:to>
      <xdr:col>41</xdr:col>
      <xdr:colOff>101600</xdr:colOff>
      <xdr:row>97</xdr:row>
      <xdr:rowOff>162537</xdr:rowOff>
    </xdr:to>
    <xdr:sp macro="" textlink="">
      <xdr:nvSpPr>
        <xdr:cNvPr id="488" name="楕円 487"/>
        <xdr:cNvSpPr/>
      </xdr:nvSpPr>
      <xdr:spPr>
        <a:xfrm>
          <a:off x="7810500" y="166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7614</xdr:rowOff>
    </xdr:from>
    <xdr:ext cx="534377" cy="259045"/>
    <xdr:sp macro="" textlink="">
      <xdr:nvSpPr>
        <xdr:cNvPr id="489" name="テキスト ボックス 488"/>
        <xdr:cNvSpPr txBox="1"/>
      </xdr:nvSpPr>
      <xdr:spPr>
        <a:xfrm>
          <a:off x="7594111" y="164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130908</xdr:rowOff>
    </xdr:from>
    <xdr:to>
      <xdr:col>36</xdr:col>
      <xdr:colOff>165100</xdr:colOff>
      <xdr:row>98</xdr:row>
      <xdr:rowOff>61058</xdr:rowOff>
    </xdr:to>
    <xdr:sp macro="" textlink="">
      <xdr:nvSpPr>
        <xdr:cNvPr id="490" name="楕円 489"/>
        <xdr:cNvSpPr/>
      </xdr:nvSpPr>
      <xdr:spPr>
        <a:xfrm>
          <a:off x="6921500" y="167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52185</xdr:rowOff>
    </xdr:from>
    <xdr:ext cx="534377" cy="259045"/>
    <xdr:sp macro="" textlink="">
      <xdr:nvSpPr>
        <xdr:cNvPr id="491" name="テキスト ボックス 490"/>
        <xdr:cNvSpPr txBox="1"/>
      </xdr:nvSpPr>
      <xdr:spPr>
        <a:xfrm>
          <a:off x="6705111" y="168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104137</xdr:rowOff>
    </xdr:from>
    <xdr:to>
      <xdr:col>85</xdr:col>
      <xdr:colOff>127000</xdr:colOff>
      <xdr:row>38</xdr:row>
      <xdr:rowOff>137073</xdr:rowOff>
    </xdr:to>
    <xdr:cxnSp macro="">
      <xdr:nvCxnSpPr>
        <xdr:cNvPr id="518" name="直線コネクタ 517"/>
        <xdr:cNvCxnSpPr/>
      </xdr:nvCxnSpPr>
      <xdr:spPr>
        <a:xfrm flipV="1">
          <a:off x="15481300" y="6619237"/>
          <a:ext cx="8382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135853</xdr:rowOff>
    </xdr:from>
    <xdr:to>
      <xdr:col>81</xdr:col>
      <xdr:colOff>50800</xdr:colOff>
      <xdr:row>38</xdr:row>
      <xdr:rowOff>137073</xdr:rowOff>
    </xdr:to>
    <xdr:cxnSp macro="">
      <xdr:nvCxnSpPr>
        <xdr:cNvPr id="521" name="直線コネクタ 520"/>
        <xdr:cNvCxnSpPr/>
      </xdr:nvCxnSpPr>
      <xdr:spPr>
        <a:xfrm>
          <a:off x="14592300" y="6650953"/>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135853</xdr:rowOff>
    </xdr:from>
    <xdr:to>
      <xdr:col>76</xdr:col>
      <xdr:colOff>114300</xdr:colOff>
      <xdr:row>38</xdr:row>
      <xdr:rowOff>139700</xdr:rowOff>
    </xdr:to>
    <xdr:cxnSp macro="">
      <xdr:nvCxnSpPr>
        <xdr:cNvPr id="524" name="直線コネクタ 523"/>
        <xdr:cNvCxnSpPr/>
      </xdr:nvCxnSpPr>
      <xdr:spPr>
        <a:xfrm flipV="1">
          <a:off x="13703300" y="6650953"/>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137332</xdr:rowOff>
    </xdr:from>
    <xdr:to>
      <xdr:col>71</xdr:col>
      <xdr:colOff>177800</xdr:colOff>
      <xdr:row>38</xdr:row>
      <xdr:rowOff>139700</xdr:rowOff>
    </xdr:to>
    <xdr:cxnSp macro="">
      <xdr:nvCxnSpPr>
        <xdr:cNvPr id="527" name="直線コネクタ 526"/>
        <xdr:cNvCxnSpPr/>
      </xdr:nvCxnSpPr>
      <xdr:spPr>
        <a:xfrm>
          <a:off x="12814300" y="6652432"/>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53337</xdr:rowOff>
    </xdr:from>
    <xdr:to>
      <xdr:col>85</xdr:col>
      <xdr:colOff>177800</xdr:colOff>
      <xdr:row>38</xdr:row>
      <xdr:rowOff>154937</xdr:rowOff>
    </xdr:to>
    <xdr:sp macro="" textlink="">
      <xdr:nvSpPr>
        <xdr:cNvPr id="537" name="楕円 536"/>
        <xdr:cNvSpPr/>
      </xdr:nvSpPr>
      <xdr:spPr>
        <a:xfrm>
          <a:off x="16268700" y="65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12714</xdr:rowOff>
    </xdr:from>
    <xdr:ext cx="534377" cy="259045"/>
    <xdr:sp macro="" textlink="">
      <xdr:nvSpPr>
        <xdr:cNvPr id="538" name="災害復旧事業費該当値テキスト"/>
        <xdr:cNvSpPr txBox="1"/>
      </xdr:nvSpPr>
      <xdr:spPr>
        <a:xfrm>
          <a:off x="16370300" y="635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86273</xdr:rowOff>
    </xdr:from>
    <xdr:to>
      <xdr:col>81</xdr:col>
      <xdr:colOff>101600</xdr:colOff>
      <xdr:row>39</xdr:row>
      <xdr:rowOff>16423</xdr:rowOff>
    </xdr:to>
    <xdr:sp macro="" textlink="">
      <xdr:nvSpPr>
        <xdr:cNvPr id="539" name="楕円 538"/>
        <xdr:cNvSpPr/>
      </xdr:nvSpPr>
      <xdr:spPr>
        <a:xfrm>
          <a:off x="15430500" y="66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7550</xdr:rowOff>
    </xdr:from>
    <xdr:ext cx="469744" cy="259045"/>
    <xdr:sp macro="" textlink="">
      <xdr:nvSpPr>
        <xdr:cNvPr id="540" name="テキスト ボックス 539"/>
        <xdr:cNvSpPr txBox="1"/>
      </xdr:nvSpPr>
      <xdr:spPr>
        <a:xfrm>
          <a:off x="15246428" y="669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85053</xdr:rowOff>
    </xdr:from>
    <xdr:to>
      <xdr:col>76</xdr:col>
      <xdr:colOff>165100</xdr:colOff>
      <xdr:row>39</xdr:row>
      <xdr:rowOff>15203</xdr:rowOff>
    </xdr:to>
    <xdr:sp macro="" textlink="">
      <xdr:nvSpPr>
        <xdr:cNvPr id="541" name="楕円 540"/>
        <xdr:cNvSpPr/>
      </xdr:nvSpPr>
      <xdr:spPr>
        <a:xfrm>
          <a:off x="14541500" y="66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6330</xdr:rowOff>
    </xdr:from>
    <xdr:ext cx="469744" cy="259045"/>
    <xdr:sp macro="" textlink="">
      <xdr:nvSpPr>
        <xdr:cNvPr id="542" name="テキスト ボックス 541"/>
        <xdr:cNvSpPr txBox="1"/>
      </xdr:nvSpPr>
      <xdr:spPr>
        <a:xfrm>
          <a:off x="14357428" y="66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86532</xdr:rowOff>
    </xdr:from>
    <xdr:to>
      <xdr:col>67</xdr:col>
      <xdr:colOff>101600</xdr:colOff>
      <xdr:row>39</xdr:row>
      <xdr:rowOff>16682</xdr:rowOff>
    </xdr:to>
    <xdr:sp macro="" textlink="">
      <xdr:nvSpPr>
        <xdr:cNvPr id="545" name="楕円 544"/>
        <xdr:cNvSpPr/>
      </xdr:nvSpPr>
      <xdr:spPr>
        <a:xfrm>
          <a:off x="12763500" y="6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7809</xdr:rowOff>
    </xdr:from>
    <xdr:ext cx="469744" cy="259045"/>
    <xdr:sp macro="" textlink="">
      <xdr:nvSpPr>
        <xdr:cNvPr id="546" name="テキスト ボックス 545"/>
        <xdr:cNvSpPr txBox="1"/>
      </xdr:nvSpPr>
      <xdr:spPr>
        <a:xfrm>
          <a:off x="12579428" y="66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126981</xdr:rowOff>
    </xdr:from>
    <xdr:to>
      <xdr:col>85</xdr:col>
      <xdr:colOff>127000</xdr:colOff>
      <xdr:row>76</xdr:row>
      <xdr:rowOff>129825</xdr:rowOff>
    </xdr:to>
    <xdr:cxnSp macro="">
      <xdr:nvCxnSpPr>
        <xdr:cNvPr id="622" name="直線コネクタ 621"/>
        <xdr:cNvCxnSpPr/>
      </xdr:nvCxnSpPr>
      <xdr:spPr>
        <a:xfrm flipV="1">
          <a:off x="15481300" y="13157181"/>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129825</xdr:rowOff>
    </xdr:from>
    <xdr:to>
      <xdr:col>81</xdr:col>
      <xdr:colOff>50800</xdr:colOff>
      <xdr:row>76</xdr:row>
      <xdr:rowOff>130387</xdr:rowOff>
    </xdr:to>
    <xdr:cxnSp macro="">
      <xdr:nvCxnSpPr>
        <xdr:cNvPr id="625" name="直線コネクタ 624"/>
        <xdr:cNvCxnSpPr/>
      </xdr:nvCxnSpPr>
      <xdr:spPr>
        <a:xfrm flipV="1">
          <a:off x="14592300" y="1316002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130387</xdr:rowOff>
    </xdr:from>
    <xdr:to>
      <xdr:col>76</xdr:col>
      <xdr:colOff>114300</xdr:colOff>
      <xdr:row>76</xdr:row>
      <xdr:rowOff>140669</xdr:rowOff>
    </xdr:to>
    <xdr:cxnSp macro="">
      <xdr:nvCxnSpPr>
        <xdr:cNvPr id="628" name="直線コネクタ 627"/>
        <xdr:cNvCxnSpPr/>
      </xdr:nvCxnSpPr>
      <xdr:spPr>
        <a:xfrm flipV="1">
          <a:off x="13703300" y="13160587"/>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140669</xdr:rowOff>
    </xdr:from>
    <xdr:to>
      <xdr:col>71</xdr:col>
      <xdr:colOff>177800</xdr:colOff>
      <xdr:row>76</xdr:row>
      <xdr:rowOff>153082</xdr:rowOff>
    </xdr:to>
    <xdr:cxnSp macro="">
      <xdr:nvCxnSpPr>
        <xdr:cNvPr id="631" name="直線コネクタ 630"/>
        <xdr:cNvCxnSpPr/>
      </xdr:nvCxnSpPr>
      <xdr:spPr>
        <a:xfrm flipV="1">
          <a:off x="12814300" y="13170869"/>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76181</xdr:rowOff>
    </xdr:from>
    <xdr:to>
      <xdr:col>85</xdr:col>
      <xdr:colOff>177800</xdr:colOff>
      <xdr:row>77</xdr:row>
      <xdr:rowOff>6331</xdr:rowOff>
    </xdr:to>
    <xdr:sp macro="" textlink="">
      <xdr:nvSpPr>
        <xdr:cNvPr id="641" name="楕円 640"/>
        <xdr:cNvSpPr/>
      </xdr:nvSpPr>
      <xdr:spPr>
        <a:xfrm>
          <a:off x="16268700" y="13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99058</xdr:rowOff>
    </xdr:from>
    <xdr:ext cx="534377" cy="259045"/>
    <xdr:sp macro="" textlink="">
      <xdr:nvSpPr>
        <xdr:cNvPr id="642" name="公債費該当値テキスト"/>
        <xdr:cNvSpPr txBox="1"/>
      </xdr:nvSpPr>
      <xdr:spPr>
        <a:xfrm>
          <a:off x="16370300" y="12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79025</xdr:rowOff>
    </xdr:from>
    <xdr:to>
      <xdr:col>81</xdr:col>
      <xdr:colOff>101600</xdr:colOff>
      <xdr:row>77</xdr:row>
      <xdr:rowOff>9175</xdr:rowOff>
    </xdr:to>
    <xdr:sp macro="" textlink="">
      <xdr:nvSpPr>
        <xdr:cNvPr id="643" name="楕円 642"/>
        <xdr:cNvSpPr/>
      </xdr:nvSpPr>
      <xdr:spPr>
        <a:xfrm>
          <a:off x="15430500" y="131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25702</xdr:rowOff>
    </xdr:from>
    <xdr:ext cx="534377" cy="259045"/>
    <xdr:sp macro="" textlink="">
      <xdr:nvSpPr>
        <xdr:cNvPr id="644" name="テキスト ボックス 643"/>
        <xdr:cNvSpPr txBox="1"/>
      </xdr:nvSpPr>
      <xdr:spPr>
        <a:xfrm>
          <a:off x="15214111" y="128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79587</xdr:rowOff>
    </xdr:from>
    <xdr:to>
      <xdr:col>76</xdr:col>
      <xdr:colOff>165100</xdr:colOff>
      <xdr:row>77</xdr:row>
      <xdr:rowOff>9737</xdr:rowOff>
    </xdr:to>
    <xdr:sp macro="" textlink="">
      <xdr:nvSpPr>
        <xdr:cNvPr id="645" name="楕円 644"/>
        <xdr:cNvSpPr/>
      </xdr:nvSpPr>
      <xdr:spPr>
        <a:xfrm>
          <a:off x="14541500" y="131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46" name="テキスト ボックス 645"/>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89869</xdr:rowOff>
    </xdr:from>
    <xdr:to>
      <xdr:col>72</xdr:col>
      <xdr:colOff>38100</xdr:colOff>
      <xdr:row>77</xdr:row>
      <xdr:rowOff>20019</xdr:rowOff>
    </xdr:to>
    <xdr:sp macro="" textlink="">
      <xdr:nvSpPr>
        <xdr:cNvPr id="647" name="楕円 646"/>
        <xdr:cNvSpPr/>
      </xdr:nvSpPr>
      <xdr:spPr>
        <a:xfrm>
          <a:off x="13652500" y="131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36546</xdr:rowOff>
    </xdr:from>
    <xdr:ext cx="534377" cy="259045"/>
    <xdr:sp macro="" textlink="">
      <xdr:nvSpPr>
        <xdr:cNvPr id="648" name="テキスト ボックス 647"/>
        <xdr:cNvSpPr txBox="1"/>
      </xdr:nvSpPr>
      <xdr:spPr>
        <a:xfrm>
          <a:off x="13436111" y="128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102282</xdr:rowOff>
    </xdr:from>
    <xdr:to>
      <xdr:col>67</xdr:col>
      <xdr:colOff>101600</xdr:colOff>
      <xdr:row>77</xdr:row>
      <xdr:rowOff>32432</xdr:rowOff>
    </xdr:to>
    <xdr:sp macro="" textlink="">
      <xdr:nvSpPr>
        <xdr:cNvPr id="649" name="楕円 648"/>
        <xdr:cNvSpPr/>
      </xdr:nvSpPr>
      <xdr:spPr>
        <a:xfrm>
          <a:off x="12763500" y="131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23559</xdr:rowOff>
    </xdr:from>
    <xdr:ext cx="534377" cy="259045"/>
    <xdr:sp macro="" textlink="">
      <xdr:nvSpPr>
        <xdr:cNvPr id="650" name="テキスト ボックス 649"/>
        <xdr:cNvSpPr txBox="1"/>
      </xdr:nvSpPr>
      <xdr:spPr>
        <a:xfrm>
          <a:off x="12547111" y="132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60823</xdr:rowOff>
    </xdr:from>
    <xdr:to>
      <xdr:col>85</xdr:col>
      <xdr:colOff>127000</xdr:colOff>
      <xdr:row>99</xdr:row>
      <xdr:rowOff>93934</xdr:rowOff>
    </xdr:to>
    <xdr:cxnSp macro="">
      <xdr:nvCxnSpPr>
        <xdr:cNvPr id="681" name="直線コネクタ 680"/>
        <xdr:cNvCxnSpPr/>
      </xdr:nvCxnSpPr>
      <xdr:spPr>
        <a:xfrm>
          <a:off x="15481300" y="17034373"/>
          <a:ext cx="838200" cy="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60823</xdr:rowOff>
    </xdr:from>
    <xdr:to>
      <xdr:col>81</xdr:col>
      <xdr:colOff>50800</xdr:colOff>
      <xdr:row>99</xdr:row>
      <xdr:rowOff>66272</xdr:rowOff>
    </xdr:to>
    <xdr:cxnSp macro="">
      <xdr:nvCxnSpPr>
        <xdr:cNvPr id="684" name="直線コネクタ 683"/>
        <xdr:cNvCxnSpPr/>
      </xdr:nvCxnSpPr>
      <xdr:spPr>
        <a:xfrm flipV="1">
          <a:off x="14592300" y="1703437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57017</xdr:rowOff>
    </xdr:from>
    <xdr:to>
      <xdr:col>76</xdr:col>
      <xdr:colOff>114300</xdr:colOff>
      <xdr:row>99</xdr:row>
      <xdr:rowOff>66272</xdr:rowOff>
    </xdr:to>
    <xdr:cxnSp macro="">
      <xdr:nvCxnSpPr>
        <xdr:cNvPr id="687" name="直線コネクタ 686"/>
        <xdr:cNvCxnSpPr/>
      </xdr:nvCxnSpPr>
      <xdr:spPr>
        <a:xfrm>
          <a:off x="13703300" y="17030567"/>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57017</xdr:rowOff>
    </xdr:from>
    <xdr:to>
      <xdr:col>71</xdr:col>
      <xdr:colOff>177800</xdr:colOff>
      <xdr:row>99</xdr:row>
      <xdr:rowOff>67452</xdr:rowOff>
    </xdr:to>
    <xdr:cxnSp macro="">
      <xdr:nvCxnSpPr>
        <xdr:cNvPr id="690" name="直線コネクタ 689"/>
        <xdr:cNvCxnSpPr/>
      </xdr:nvCxnSpPr>
      <xdr:spPr>
        <a:xfrm flipV="1">
          <a:off x="12814300" y="17030567"/>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43134</xdr:rowOff>
    </xdr:from>
    <xdr:to>
      <xdr:col>85</xdr:col>
      <xdr:colOff>177800</xdr:colOff>
      <xdr:row>99</xdr:row>
      <xdr:rowOff>144734</xdr:rowOff>
    </xdr:to>
    <xdr:sp macro="" textlink="">
      <xdr:nvSpPr>
        <xdr:cNvPr id="700" name="楕円 699"/>
        <xdr:cNvSpPr/>
      </xdr:nvSpPr>
      <xdr:spPr>
        <a:xfrm>
          <a:off x="16268700" y="170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10023</xdr:rowOff>
    </xdr:from>
    <xdr:to>
      <xdr:col>81</xdr:col>
      <xdr:colOff>101600</xdr:colOff>
      <xdr:row>99</xdr:row>
      <xdr:rowOff>111623</xdr:rowOff>
    </xdr:to>
    <xdr:sp macro="" textlink="">
      <xdr:nvSpPr>
        <xdr:cNvPr id="702" name="楕円 701"/>
        <xdr:cNvSpPr/>
      </xdr:nvSpPr>
      <xdr:spPr>
        <a:xfrm>
          <a:off x="15430500" y="169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102750</xdr:rowOff>
    </xdr:from>
    <xdr:ext cx="534377" cy="259045"/>
    <xdr:sp macro="" textlink="">
      <xdr:nvSpPr>
        <xdr:cNvPr id="703" name="テキスト ボックス 702"/>
        <xdr:cNvSpPr txBox="1"/>
      </xdr:nvSpPr>
      <xdr:spPr>
        <a:xfrm>
          <a:off x="15214111" y="170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15472</xdr:rowOff>
    </xdr:from>
    <xdr:to>
      <xdr:col>76</xdr:col>
      <xdr:colOff>165100</xdr:colOff>
      <xdr:row>99</xdr:row>
      <xdr:rowOff>117072</xdr:rowOff>
    </xdr:to>
    <xdr:sp macro="" textlink="">
      <xdr:nvSpPr>
        <xdr:cNvPr id="704" name="楕円 703"/>
        <xdr:cNvSpPr/>
      </xdr:nvSpPr>
      <xdr:spPr>
        <a:xfrm>
          <a:off x="14541500" y="169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108199</xdr:rowOff>
    </xdr:from>
    <xdr:ext cx="534377" cy="259045"/>
    <xdr:sp macro="" textlink="">
      <xdr:nvSpPr>
        <xdr:cNvPr id="705" name="テキスト ボックス 704"/>
        <xdr:cNvSpPr txBox="1"/>
      </xdr:nvSpPr>
      <xdr:spPr>
        <a:xfrm>
          <a:off x="14325111" y="170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6217</xdr:rowOff>
    </xdr:from>
    <xdr:to>
      <xdr:col>72</xdr:col>
      <xdr:colOff>38100</xdr:colOff>
      <xdr:row>99</xdr:row>
      <xdr:rowOff>107817</xdr:rowOff>
    </xdr:to>
    <xdr:sp macro="" textlink="">
      <xdr:nvSpPr>
        <xdr:cNvPr id="706" name="楕円 705"/>
        <xdr:cNvSpPr/>
      </xdr:nvSpPr>
      <xdr:spPr>
        <a:xfrm>
          <a:off x="13652500" y="169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98944</xdr:rowOff>
    </xdr:from>
    <xdr:ext cx="534377" cy="259045"/>
    <xdr:sp macro="" textlink="">
      <xdr:nvSpPr>
        <xdr:cNvPr id="707" name="テキスト ボックス 706"/>
        <xdr:cNvSpPr txBox="1"/>
      </xdr:nvSpPr>
      <xdr:spPr>
        <a:xfrm>
          <a:off x="13436111" y="1707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16652</xdr:rowOff>
    </xdr:from>
    <xdr:to>
      <xdr:col>67</xdr:col>
      <xdr:colOff>101600</xdr:colOff>
      <xdr:row>99</xdr:row>
      <xdr:rowOff>118252</xdr:rowOff>
    </xdr:to>
    <xdr:sp macro="" textlink="">
      <xdr:nvSpPr>
        <xdr:cNvPr id="708" name="楕円 707"/>
        <xdr:cNvSpPr/>
      </xdr:nvSpPr>
      <xdr:spPr>
        <a:xfrm>
          <a:off x="12763500" y="169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109379</xdr:rowOff>
    </xdr:from>
    <xdr:ext cx="534377" cy="259045"/>
    <xdr:sp macro="" textlink="">
      <xdr:nvSpPr>
        <xdr:cNvPr id="709" name="テキスト ボックス 708"/>
        <xdr:cNvSpPr txBox="1"/>
      </xdr:nvSpPr>
      <xdr:spPr>
        <a:xfrm>
          <a:off x="12547111" y="17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25343</xdr:rowOff>
    </xdr:from>
    <xdr:to>
      <xdr:col>111</xdr:col>
      <xdr:colOff>177800</xdr:colOff>
      <xdr:row>38</xdr:row>
      <xdr:rowOff>25400</xdr:rowOff>
    </xdr:to>
    <xdr:cxnSp macro="">
      <xdr:nvCxnSpPr>
        <xdr:cNvPr id="737" name="直線コネクタ 736"/>
        <xdr:cNvCxnSpPr/>
      </xdr:nvCxnSpPr>
      <xdr:spPr>
        <a:xfrm>
          <a:off x="20434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25343</xdr:rowOff>
    </xdr:from>
    <xdr:to>
      <xdr:col>107</xdr:col>
      <xdr:colOff>50800</xdr:colOff>
      <xdr:row>38</xdr:row>
      <xdr:rowOff>25343</xdr:rowOff>
    </xdr:to>
    <xdr:cxnSp macro="">
      <xdr:nvCxnSpPr>
        <xdr:cNvPr id="740" name="直線コネクタ 739"/>
        <xdr:cNvCxnSpPr/>
      </xdr:nvCxnSpPr>
      <xdr:spPr>
        <a:xfrm>
          <a:off x="19545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25343</xdr:rowOff>
    </xdr:from>
    <xdr:to>
      <xdr:col>102</xdr:col>
      <xdr:colOff>114300</xdr:colOff>
      <xdr:row>38</xdr:row>
      <xdr:rowOff>25343</xdr:rowOff>
    </xdr:to>
    <xdr:cxnSp macro="">
      <xdr:nvCxnSpPr>
        <xdr:cNvPr id="743" name="直線コネクタ 742"/>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145993</xdr:rowOff>
    </xdr:from>
    <xdr:to>
      <xdr:col>107</xdr:col>
      <xdr:colOff>101600</xdr:colOff>
      <xdr:row>38</xdr:row>
      <xdr:rowOff>76143</xdr:rowOff>
    </xdr:to>
    <xdr:sp macro="" textlink="">
      <xdr:nvSpPr>
        <xdr:cNvPr id="757" name="楕円 756"/>
        <xdr:cNvSpPr/>
      </xdr:nvSpPr>
      <xdr:spPr>
        <a:xfrm>
          <a:off x="20383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67270</xdr:rowOff>
    </xdr:from>
    <xdr:ext cx="249299" cy="259045"/>
    <xdr:sp macro="" textlink="">
      <xdr:nvSpPr>
        <xdr:cNvPr id="758" name="テキスト ボックス 757"/>
        <xdr:cNvSpPr txBox="1"/>
      </xdr:nvSpPr>
      <xdr:spPr>
        <a:xfrm>
          <a:off x="20309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59" name="楕円 758"/>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60" name="テキスト ボックス 759"/>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145993</xdr:rowOff>
    </xdr:from>
    <xdr:to>
      <xdr:col>98</xdr:col>
      <xdr:colOff>38100</xdr:colOff>
      <xdr:row>38</xdr:row>
      <xdr:rowOff>76143</xdr:rowOff>
    </xdr:to>
    <xdr:sp macro="" textlink="">
      <xdr:nvSpPr>
        <xdr:cNvPr id="761" name="楕円 760"/>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67270</xdr:rowOff>
    </xdr:from>
    <xdr:ext cx="249299" cy="259045"/>
    <xdr:sp macro="" textlink="">
      <xdr:nvSpPr>
        <xdr:cNvPr id="762" name="テキスト ボックス 761"/>
        <xdr:cNvSpPr txBox="1"/>
      </xdr:nvSpPr>
      <xdr:spPr>
        <a:xfrm>
          <a:off x="18531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90519</xdr:rowOff>
    </xdr:from>
    <xdr:to>
      <xdr:col>116</xdr:col>
      <xdr:colOff>63500</xdr:colOff>
      <xdr:row>59</xdr:row>
      <xdr:rowOff>90829</xdr:rowOff>
    </xdr:to>
    <xdr:cxnSp macro="">
      <xdr:nvCxnSpPr>
        <xdr:cNvPr id="793" name="直線コネクタ 792"/>
        <xdr:cNvCxnSpPr/>
      </xdr:nvCxnSpPr>
      <xdr:spPr>
        <a:xfrm flipV="1">
          <a:off x="21323300" y="10206069"/>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90296</xdr:rowOff>
    </xdr:from>
    <xdr:to>
      <xdr:col>111</xdr:col>
      <xdr:colOff>177800</xdr:colOff>
      <xdr:row>59</xdr:row>
      <xdr:rowOff>90829</xdr:rowOff>
    </xdr:to>
    <xdr:cxnSp macro="">
      <xdr:nvCxnSpPr>
        <xdr:cNvPr id="796" name="直線コネクタ 795"/>
        <xdr:cNvCxnSpPr/>
      </xdr:nvCxnSpPr>
      <xdr:spPr>
        <a:xfrm>
          <a:off x="20434300" y="1020584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90296</xdr:rowOff>
    </xdr:from>
    <xdr:to>
      <xdr:col>107</xdr:col>
      <xdr:colOff>50800</xdr:colOff>
      <xdr:row>59</xdr:row>
      <xdr:rowOff>90557</xdr:rowOff>
    </xdr:to>
    <xdr:cxnSp macro="">
      <xdr:nvCxnSpPr>
        <xdr:cNvPr id="799" name="直線コネクタ 798"/>
        <xdr:cNvCxnSpPr/>
      </xdr:nvCxnSpPr>
      <xdr:spPr>
        <a:xfrm flipV="1">
          <a:off x="19545300" y="1020584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85117</xdr:rowOff>
    </xdr:from>
    <xdr:to>
      <xdr:col>102</xdr:col>
      <xdr:colOff>114300</xdr:colOff>
      <xdr:row>59</xdr:row>
      <xdr:rowOff>90557</xdr:rowOff>
    </xdr:to>
    <xdr:cxnSp macro="">
      <xdr:nvCxnSpPr>
        <xdr:cNvPr id="802" name="直線コネクタ 801"/>
        <xdr:cNvCxnSpPr/>
      </xdr:nvCxnSpPr>
      <xdr:spPr>
        <a:xfrm>
          <a:off x="18656300" y="10200667"/>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39719</xdr:rowOff>
    </xdr:from>
    <xdr:to>
      <xdr:col>116</xdr:col>
      <xdr:colOff>114300</xdr:colOff>
      <xdr:row>59</xdr:row>
      <xdr:rowOff>141319</xdr:rowOff>
    </xdr:to>
    <xdr:sp macro="" textlink="">
      <xdr:nvSpPr>
        <xdr:cNvPr id="812" name="楕円 811"/>
        <xdr:cNvSpPr/>
      </xdr:nvSpPr>
      <xdr:spPr>
        <a:xfrm>
          <a:off x="22110700" y="101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40029</xdr:rowOff>
    </xdr:from>
    <xdr:to>
      <xdr:col>112</xdr:col>
      <xdr:colOff>38100</xdr:colOff>
      <xdr:row>59</xdr:row>
      <xdr:rowOff>141629</xdr:rowOff>
    </xdr:to>
    <xdr:sp macro="" textlink="">
      <xdr:nvSpPr>
        <xdr:cNvPr id="814" name="楕円 813"/>
        <xdr:cNvSpPr/>
      </xdr:nvSpPr>
      <xdr:spPr>
        <a:xfrm>
          <a:off x="21272500" y="101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132756</xdr:rowOff>
    </xdr:from>
    <xdr:ext cx="469744" cy="259045"/>
    <xdr:sp macro="" textlink="">
      <xdr:nvSpPr>
        <xdr:cNvPr id="815" name="テキスト ボックス 814"/>
        <xdr:cNvSpPr txBox="1"/>
      </xdr:nvSpPr>
      <xdr:spPr>
        <a:xfrm>
          <a:off x="21088428" y="1024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39496</xdr:rowOff>
    </xdr:from>
    <xdr:to>
      <xdr:col>107</xdr:col>
      <xdr:colOff>101600</xdr:colOff>
      <xdr:row>59</xdr:row>
      <xdr:rowOff>141096</xdr:rowOff>
    </xdr:to>
    <xdr:sp macro="" textlink="">
      <xdr:nvSpPr>
        <xdr:cNvPr id="816" name="楕円 815"/>
        <xdr:cNvSpPr/>
      </xdr:nvSpPr>
      <xdr:spPr>
        <a:xfrm>
          <a:off x="20383500" y="101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132223</xdr:rowOff>
    </xdr:from>
    <xdr:ext cx="469744" cy="259045"/>
    <xdr:sp macro="" textlink="">
      <xdr:nvSpPr>
        <xdr:cNvPr id="817" name="テキスト ボックス 816"/>
        <xdr:cNvSpPr txBox="1"/>
      </xdr:nvSpPr>
      <xdr:spPr>
        <a:xfrm>
          <a:off x="20199428" y="102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39757</xdr:rowOff>
    </xdr:from>
    <xdr:to>
      <xdr:col>102</xdr:col>
      <xdr:colOff>165100</xdr:colOff>
      <xdr:row>59</xdr:row>
      <xdr:rowOff>141357</xdr:rowOff>
    </xdr:to>
    <xdr:sp macro="" textlink="">
      <xdr:nvSpPr>
        <xdr:cNvPr id="818" name="楕円 817"/>
        <xdr:cNvSpPr/>
      </xdr:nvSpPr>
      <xdr:spPr>
        <a:xfrm>
          <a:off x="19494500" y="101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132484</xdr:rowOff>
    </xdr:from>
    <xdr:ext cx="469744" cy="259045"/>
    <xdr:sp macro="" textlink="">
      <xdr:nvSpPr>
        <xdr:cNvPr id="819" name="テキスト ボックス 818"/>
        <xdr:cNvSpPr txBox="1"/>
      </xdr:nvSpPr>
      <xdr:spPr>
        <a:xfrm>
          <a:off x="19310428" y="102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34317</xdr:rowOff>
    </xdr:from>
    <xdr:to>
      <xdr:col>98</xdr:col>
      <xdr:colOff>38100</xdr:colOff>
      <xdr:row>59</xdr:row>
      <xdr:rowOff>135917</xdr:rowOff>
    </xdr:to>
    <xdr:sp macro="" textlink="">
      <xdr:nvSpPr>
        <xdr:cNvPr id="820" name="楕円 819"/>
        <xdr:cNvSpPr/>
      </xdr:nvSpPr>
      <xdr:spPr>
        <a:xfrm>
          <a:off x="18605500" y="101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152444</xdr:rowOff>
    </xdr:from>
    <xdr:ext cx="469744" cy="259045"/>
    <xdr:sp macro="" textlink="">
      <xdr:nvSpPr>
        <xdr:cNvPr id="821" name="テキスト ボックス 820"/>
        <xdr:cNvSpPr txBox="1"/>
      </xdr:nvSpPr>
      <xdr:spPr>
        <a:xfrm>
          <a:off x="18421428" y="992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152833</xdr:rowOff>
    </xdr:from>
    <xdr:to>
      <xdr:col>116</xdr:col>
      <xdr:colOff>63500</xdr:colOff>
      <xdr:row>75</xdr:row>
      <xdr:rowOff>160756</xdr:rowOff>
    </xdr:to>
    <xdr:cxnSp macro="">
      <xdr:nvCxnSpPr>
        <xdr:cNvPr id="851" name="直線コネクタ 850"/>
        <xdr:cNvCxnSpPr/>
      </xdr:nvCxnSpPr>
      <xdr:spPr>
        <a:xfrm>
          <a:off x="21323300" y="13011583"/>
          <a:ext cx="8382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105423</xdr:rowOff>
    </xdr:from>
    <xdr:to>
      <xdr:col>111</xdr:col>
      <xdr:colOff>177800</xdr:colOff>
      <xdr:row>75</xdr:row>
      <xdr:rowOff>152833</xdr:rowOff>
    </xdr:to>
    <xdr:cxnSp macro="">
      <xdr:nvCxnSpPr>
        <xdr:cNvPr id="854" name="直線コネクタ 853"/>
        <xdr:cNvCxnSpPr/>
      </xdr:nvCxnSpPr>
      <xdr:spPr>
        <a:xfrm>
          <a:off x="20434300" y="12964173"/>
          <a:ext cx="8890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21272</xdr:rowOff>
    </xdr:from>
    <xdr:to>
      <xdr:col>107</xdr:col>
      <xdr:colOff>50800</xdr:colOff>
      <xdr:row>75</xdr:row>
      <xdr:rowOff>105423</xdr:rowOff>
    </xdr:to>
    <xdr:cxnSp macro="">
      <xdr:nvCxnSpPr>
        <xdr:cNvPr id="857" name="直線コネクタ 856"/>
        <xdr:cNvCxnSpPr/>
      </xdr:nvCxnSpPr>
      <xdr:spPr>
        <a:xfrm>
          <a:off x="19545300" y="12880022"/>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21272</xdr:rowOff>
    </xdr:from>
    <xdr:to>
      <xdr:col>102</xdr:col>
      <xdr:colOff>114300</xdr:colOff>
      <xdr:row>75</xdr:row>
      <xdr:rowOff>46837</xdr:rowOff>
    </xdr:to>
    <xdr:cxnSp macro="">
      <xdr:nvCxnSpPr>
        <xdr:cNvPr id="860" name="直線コネクタ 859"/>
        <xdr:cNvCxnSpPr/>
      </xdr:nvCxnSpPr>
      <xdr:spPr>
        <a:xfrm flipV="1">
          <a:off x="18656300" y="12880022"/>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109957</xdr:rowOff>
    </xdr:from>
    <xdr:to>
      <xdr:col>116</xdr:col>
      <xdr:colOff>114300</xdr:colOff>
      <xdr:row>76</xdr:row>
      <xdr:rowOff>40106</xdr:rowOff>
    </xdr:to>
    <xdr:sp macro="" textlink="">
      <xdr:nvSpPr>
        <xdr:cNvPr id="870" name="楕円 869"/>
        <xdr:cNvSpPr/>
      </xdr:nvSpPr>
      <xdr:spPr>
        <a:xfrm>
          <a:off x="22110700" y="12968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132834</xdr:rowOff>
    </xdr:from>
    <xdr:ext cx="534377" cy="259045"/>
    <xdr:sp macro="" textlink="">
      <xdr:nvSpPr>
        <xdr:cNvPr id="871" name="繰出金該当値テキスト"/>
        <xdr:cNvSpPr txBox="1"/>
      </xdr:nvSpPr>
      <xdr:spPr>
        <a:xfrm>
          <a:off x="22212300" y="128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102032</xdr:rowOff>
    </xdr:from>
    <xdr:to>
      <xdr:col>112</xdr:col>
      <xdr:colOff>38100</xdr:colOff>
      <xdr:row>76</xdr:row>
      <xdr:rowOff>32181</xdr:rowOff>
    </xdr:to>
    <xdr:sp macro="" textlink="">
      <xdr:nvSpPr>
        <xdr:cNvPr id="872" name="楕円 871"/>
        <xdr:cNvSpPr/>
      </xdr:nvSpPr>
      <xdr:spPr>
        <a:xfrm>
          <a:off x="21272500" y="12960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48709</xdr:rowOff>
    </xdr:from>
    <xdr:ext cx="534377" cy="259045"/>
    <xdr:sp macro="" textlink="">
      <xdr:nvSpPr>
        <xdr:cNvPr id="873" name="テキスト ボックス 872"/>
        <xdr:cNvSpPr txBox="1"/>
      </xdr:nvSpPr>
      <xdr:spPr>
        <a:xfrm>
          <a:off x="21056111" y="127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54623</xdr:rowOff>
    </xdr:from>
    <xdr:to>
      <xdr:col>107</xdr:col>
      <xdr:colOff>101600</xdr:colOff>
      <xdr:row>75</xdr:row>
      <xdr:rowOff>156223</xdr:rowOff>
    </xdr:to>
    <xdr:sp macro="" textlink="">
      <xdr:nvSpPr>
        <xdr:cNvPr id="874" name="楕円 873"/>
        <xdr:cNvSpPr/>
      </xdr:nvSpPr>
      <xdr:spPr>
        <a:xfrm>
          <a:off x="20383500" y="129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1300</xdr:rowOff>
    </xdr:from>
    <xdr:ext cx="534377" cy="259045"/>
    <xdr:sp macro="" textlink="">
      <xdr:nvSpPr>
        <xdr:cNvPr id="875" name="テキスト ボックス 874"/>
        <xdr:cNvSpPr txBox="1"/>
      </xdr:nvSpPr>
      <xdr:spPr>
        <a:xfrm>
          <a:off x="20167111" y="126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141922</xdr:rowOff>
    </xdr:from>
    <xdr:to>
      <xdr:col>102</xdr:col>
      <xdr:colOff>165100</xdr:colOff>
      <xdr:row>75</xdr:row>
      <xdr:rowOff>72072</xdr:rowOff>
    </xdr:to>
    <xdr:sp macro="" textlink="">
      <xdr:nvSpPr>
        <xdr:cNvPr id="876" name="楕円 875"/>
        <xdr:cNvSpPr/>
      </xdr:nvSpPr>
      <xdr:spPr>
        <a:xfrm>
          <a:off x="19494500" y="12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88599</xdr:rowOff>
    </xdr:from>
    <xdr:ext cx="534377" cy="259045"/>
    <xdr:sp macro="" textlink="">
      <xdr:nvSpPr>
        <xdr:cNvPr id="877" name="テキスト ボックス 876"/>
        <xdr:cNvSpPr txBox="1"/>
      </xdr:nvSpPr>
      <xdr:spPr>
        <a:xfrm>
          <a:off x="19278111" y="12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167487</xdr:rowOff>
    </xdr:from>
    <xdr:to>
      <xdr:col>98</xdr:col>
      <xdr:colOff>38100</xdr:colOff>
      <xdr:row>75</xdr:row>
      <xdr:rowOff>97637</xdr:rowOff>
    </xdr:to>
    <xdr:sp macro="" textlink="">
      <xdr:nvSpPr>
        <xdr:cNvPr id="878" name="楕円 877"/>
        <xdr:cNvSpPr/>
      </xdr:nvSpPr>
      <xdr:spPr>
        <a:xfrm>
          <a:off x="18605500" y="128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114164</xdr:rowOff>
    </xdr:from>
    <xdr:ext cx="534377" cy="259045"/>
    <xdr:sp macro="" textlink="">
      <xdr:nvSpPr>
        <xdr:cNvPr id="879" name="テキスト ボックス 878"/>
        <xdr:cNvSpPr txBox="1"/>
      </xdr:nvSpPr>
      <xdr:spPr>
        <a:xfrm>
          <a:off x="18389111" y="12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義務的経費のうち扶助費が、歳出における占有率が高い。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扶助費のうち主なものは、障害者支援費、町単独で実施している中学卒業までの福祉医療や児童手当となっている。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しかしながら、人口推計などから考察すると、対象者が年々減少していくことが予想されるため、事業の選択と集中が必要となってくる。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8,289
8,190
237.90
6,039,863
5,687,307
296,694
3,591,922
4,653,122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167386</xdr:rowOff>
    </xdr:from>
    <xdr:to>
      <xdr:col>24</xdr:col>
      <xdr:colOff>63500</xdr:colOff>
      <xdr:row>36</xdr:row>
      <xdr:rowOff>27051</xdr:rowOff>
    </xdr:to>
    <xdr:cxnSp macro="">
      <xdr:nvCxnSpPr>
        <xdr:cNvPr id="61" name="直線コネクタ 60"/>
        <xdr:cNvCxnSpPr/>
      </xdr:nvCxnSpPr>
      <xdr:spPr>
        <a:xfrm flipV="1">
          <a:off x="3797300" y="6168136"/>
          <a:ext cx="8382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27051</xdr:rowOff>
    </xdr:from>
    <xdr:to>
      <xdr:col>19</xdr:col>
      <xdr:colOff>177800</xdr:colOff>
      <xdr:row>36</xdr:row>
      <xdr:rowOff>100838</xdr:rowOff>
    </xdr:to>
    <xdr:cxnSp macro="">
      <xdr:nvCxnSpPr>
        <xdr:cNvPr id="64" name="直線コネクタ 63"/>
        <xdr:cNvCxnSpPr/>
      </xdr:nvCxnSpPr>
      <xdr:spPr>
        <a:xfrm flipV="1">
          <a:off x="2908300" y="6199251"/>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50419</xdr:rowOff>
    </xdr:from>
    <xdr:to>
      <xdr:col>15</xdr:col>
      <xdr:colOff>50800</xdr:colOff>
      <xdr:row>36</xdr:row>
      <xdr:rowOff>100838</xdr:rowOff>
    </xdr:to>
    <xdr:cxnSp macro="">
      <xdr:nvCxnSpPr>
        <xdr:cNvPr id="67" name="直線コネクタ 66"/>
        <xdr:cNvCxnSpPr/>
      </xdr:nvCxnSpPr>
      <xdr:spPr>
        <a:xfrm>
          <a:off x="2019300" y="622261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50419</xdr:rowOff>
    </xdr:from>
    <xdr:to>
      <xdr:col>10</xdr:col>
      <xdr:colOff>114300</xdr:colOff>
      <xdr:row>37</xdr:row>
      <xdr:rowOff>4953</xdr:rowOff>
    </xdr:to>
    <xdr:cxnSp macro="">
      <xdr:nvCxnSpPr>
        <xdr:cNvPr id="70" name="直線コネクタ 69"/>
        <xdr:cNvCxnSpPr/>
      </xdr:nvCxnSpPr>
      <xdr:spPr>
        <a:xfrm flipV="1">
          <a:off x="1130300" y="6222619"/>
          <a:ext cx="889000" cy="1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116586</xdr:rowOff>
    </xdr:from>
    <xdr:to>
      <xdr:col>24</xdr:col>
      <xdr:colOff>114300</xdr:colOff>
      <xdr:row>36</xdr:row>
      <xdr:rowOff>46736</xdr:rowOff>
    </xdr:to>
    <xdr:sp macro="" textlink="">
      <xdr:nvSpPr>
        <xdr:cNvPr id="80" name="楕円 79"/>
        <xdr:cNvSpPr/>
      </xdr:nvSpPr>
      <xdr:spPr>
        <a:xfrm>
          <a:off x="4584700" y="61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95013</xdr:rowOff>
    </xdr:from>
    <xdr:ext cx="469744" cy="259045"/>
    <xdr:sp macro="" textlink="">
      <xdr:nvSpPr>
        <xdr:cNvPr id="81" name="議会費該当値テキスト"/>
        <xdr:cNvSpPr txBox="1"/>
      </xdr:nvSpPr>
      <xdr:spPr>
        <a:xfrm>
          <a:off x="4686300"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147701</xdr:rowOff>
    </xdr:from>
    <xdr:to>
      <xdr:col>20</xdr:col>
      <xdr:colOff>38100</xdr:colOff>
      <xdr:row>36</xdr:row>
      <xdr:rowOff>77851</xdr:rowOff>
    </xdr:to>
    <xdr:sp macro="" textlink="">
      <xdr:nvSpPr>
        <xdr:cNvPr id="82" name="楕円 81"/>
        <xdr:cNvSpPr/>
      </xdr:nvSpPr>
      <xdr:spPr>
        <a:xfrm>
          <a:off x="3746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68978</xdr:rowOff>
    </xdr:from>
    <xdr:ext cx="469744" cy="259045"/>
    <xdr:sp macro="" textlink="">
      <xdr:nvSpPr>
        <xdr:cNvPr id="83" name="テキスト ボックス 82"/>
        <xdr:cNvSpPr txBox="1"/>
      </xdr:nvSpPr>
      <xdr:spPr>
        <a:xfrm>
          <a:off x="3562428" y="624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50038</xdr:rowOff>
    </xdr:from>
    <xdr:to>
      <xdr:col>15</xdr:col>
      <xdr:colOff>101600</xdr:colOff>
      <xdr:row>36</xdr:row>
      <xdr:rowOff>151638</xdr:rowOff>
    </xdr:to>
    <xdr:sp macro="" textlink="">
      <xdr:nvSpPr>
        <xdr:cNvPr id="84" name="楕円 83"/>
        <xdr:cNvSpPr/>
      </xdr:nvSpPr>
      <xdr:spPr>
        <a:xfrm>
          <a:off x="2857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142765</xdr:rowOff>
    </xdr:from>
    <xdr:ext cx="469744" cy="259045"/>
    <xdr:sp macro="" textlink="">
      <xdr:nvSpPr>
        <xdr:cNvPr id="85" name="テキスト ボックス 84"/>
        <xdr:cNvSpPr txBox="1"/>
      </xdr:nvSpPr>
      <xdr:spPr>
        <a:xfrm>
          <a:off x="2673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171069</xdr:rowOff>
    </xdr:from>
    <xdr:to>
      <xdr:col>10</xdr:col>
      <xdr:colOff>165100</xdr:colOff>
      <xdr:row>36</xdr:row>
      <xdr:rowOff>101219</xdr:rowOff>
    </xdr:to>
    <xdr:sp macro="" textlink="">
      <xdr:nvSpPr>
        <xdr:cNvPr id="86" name="楕円 85"/>
        <xdr:cNvSpPr/>
      </xdr:nvSpPr>
      <xdr:spPr>
        <a:xfrm>
          <a:off x="1968500" y="61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92346</xdr:rowOff>
    </xdr:from>
    <xdr:ext cx="469744" cy="259045"/>
    <xdr:sp macro="" textlink="">
      <xdr:nvSpPr>
        <xdr:cNvPr id="87" name="テキスト ボックス 86"/>
        <xdr:cNvSpPr txBox="1"/>
      </xdr:nvSpPr>
      <xdr:spPr>
        <a:xfrm>
          <a:off x="1784428"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125603</xdr:rowOff>
    </xdr:from>
    <xdr:to>
      <xdr:col>6</xdr:col>
      <xdr:colOff>38100</xdr:colOff>
      <xdr:row>37</xdr:row>
      <xdr:rowOff>55753</xdr:rowOff>
    </xdr:to>
    <xdr:sp macro="" textlink="">
      <xdr:nvSpPr>
        <xdr:cNvPr id="88" name="楕円 87"/>
        <xdr:cNvSpPr/>
      </xdr:nvSpPr>
      <xdr:spPr>
        <a:xfrm>
          <a:off x="10795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46880</xdr:rowOff>
    </xdr:from>
    <xdr:ext cx="469744" cy="259045"/>
    <xdr:sp macro="" textlink="">
      <xdr:nvSpPr>
        <xdr:cNvPr id="89" name="テキスト ボックス 88"/>
        <xdr:cNvSpPr txBox="1"/>
      </xdr:nvSpPr>
      <xdr:spPr>
        <a:xfrm>
          <a:off x="895428" y="63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74678</xdr:rowOff>
    </xdr:from>
    <xdr:to>
      <xdr:col>24</xdr:col>
      <xdr:colOff>63500</xdr:colOff>
      <xdr:row>58</xdr:row>
      <xdr:rowOff>93270</xdr:rowOff>
    </xdr:to>
    <xdr:cxnSp macro="">
      <xdr:nvCxnSpPr>
        <xdr:cNvPr id="118" name="直線コネクタ 117"/>
        <xdr:cNvCxnSpPr/>
      </xdr:nvCxnSpPr>
      <xdr:spPr>
        <a:xfrm>
          <a:off x="3797300" y="10018778"/>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74678</xdr:rowOff>
    </xdr:from>
    <xdr:to>
      <xdr:col>19</xdr:col>
      <xdr:colOff>177800</xdr:colOff>
      <xdr:row>58</xdr:row>
      <xdr:rowOff>83779</xdr:rowOff>
    </xdr:to>
    <xdr:cxnSp macro="">
      <xdr:nvCxnSpPr>
        <xdr:cNvPr id="121" name="直線コネクタ 120"/>
        <xdr:cNvCxnSpPr/>
      </xdr:nvCxnSpPr>
      <xdr:spPr>
        <a:xfrm flipV="1">
          <a:off x="2908300" y="10018778"/>
          <a:ext cx="8890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83779</xdr:rowOff>
    </xdr:from>
    <xdr:to>
      <xdr:col>15</xdr:col>
      <xdr:colOff>50800</xdr:colOff>
      <xdr:row>58</xdr:row>
      <xdr:rowOff>91694</xdr:rowOff>
    </xdr:to>
    <xdr:cxnSp macro="">
      <xdr:nvCxnSpPr>
        <xdr:cNvPr id="124" name="直線コネクタ 123"/>
        <xdr:cNvCxnSpPr/>
      </xdr:nvCxnSpPr>
      <xdr:spPr>
        <a:xfrm flipV="1">
          <a:off x="2019300" y="10027879"/>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91694</xdr:rowOff>
    </xdr:from>
    <xdr:to>
      <xdr:col>10</xdr:col>
      <xdr:colOff>114300</xdr:colOff>
      <xdr:row>58</xdr:row>
      <xdr:rowOff>107958</xdr:rowOff>
    </xdr:to>
    <xdr:cxnSp macro="">
      <xdr:nvCxnSpPr>
        <xdr:cNvPr id="127" name="直線コネクタ 126"/>
        <xdr:cNvCxnSpPr/>
      </xdr:nvCxnSpPr>
      <xdr:spPr>
        <a:xfrm flipV="1">
          <a:off x="1130300" y="10035794"/>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42470</xdr:rowOff>
    </xdr:from>
    <xdr:to>
      <xdr:col>24</xdr:col>
      <xdr:colOff>114300</xdr:colOff>
      <xdr:row>58</xdr:row>
      <xdr:rowOff>144070</xdr:rowOff>
    </xdr:to>
    <xdr:sp macro="" textlink="">
      <xdr:nvSpPr>
        <xdr:cNvPr id="137" name="楕円 136"/>
        <xdr:cNvSpPr/>
      </xdr:nvSpPr>
      <xdr:spPr>
        <a:xfrm>
          <a:off x="4584700" y="99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23878</xdr:rowOff>
    </xdr:from>
    <xdr:to>
      <xdr:col>20</xdr:col>
      <xdr:colOff>38100</xdr:colOff>
      <xdr:row>58</xdr:row>
      <xdr:rowOff>125478</xdr:rowOff>
    </xdr:to>
    <xdr:sp macro="" textlink="">
      <xdr:nvSpPr>
        <xdr:cNvPr id="139" name="楕円 138"/>
        <xdr:cNvSpPr/>
      </xdr:nvSpPr>
      <xdr:spPr>
        <a:xfrm>
          <a:off x="3746500" y="99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116605</xdr:rowOff>
    </xdr:from>
    <xdr:ext cx="599010" cy="259045"/>
    <xdr:sp macro="" textlink="">
      <xdr:nvSpPr>
        <xdr:cNvPr id="140" name="テキスト ボックス 139"/>
        <xdr:cNvSpPr txBox="1"/>
      </xdr:nvSpPr>
      <xdr:spPr>
        <a:xfrm>
          <a:off x="3497795" y="100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32979</xdr:rowOff>
    </xdr:from>
    <xdr:to>
      <xdr:col>15</xdr:col>
      <xdr:colOff>101600</xdr:colOff>
      <xdr:row>58</xdr:row>
      <xdr:rowOff>134579</xdr:rowOff>
    </xdr:to>
    <xdr:sp macro="" textlink="">
      <xdr:nvSpPr>
        <xdr:cNvPr id="141" name="楕円 140"/>
        <xdr:cNvSpPr/>
      </xdr:nvSpPr>
      <xdr:spPr>
        <a:xfrm>
          <a:off x="2857500" y="99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125706</xdr:rowOff>
    </xdr:from>
    <xdr:ext cx="599010" cy="259045"/>
    <xdr:sp macro="" textlink="">
      <xdr:nvSpPr>
        <xdr:cNvPr id="142" name="テキスト ボックス 141"/>
        <xdr:cNvSpPr txBox="1"/>
      </xdr:nvSpPr>
      <xdr:spPr>
        <a:xfrm>
          <a:off x="2608795" y="1006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40894</xdr:rowOff>
    </xdr:from>
    <xdr:to>
      <xdr:col>10</xdr:col>
      <xdr:colOff>165100</xdr:colOff>
      <xdr:row>58</xdr:row>
      <xdr:rowOff>142494</xdr:rowOff>
    </xdr:to>
    <xdr:sp macro="" textlink="">
      <xdr:nvSpPr>
        <xdr:cNvPr id="143" name="楕円 142"/>
        <xdr:cNvSpPr/>
      </xdr:nvSpPr>
      <xdr:spPr>
        <a:xfrm>
          <a:off x="1968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133621</xdr:rowOff>
    </xdr:from>
    <xdr:ext cx="534377" cy="259045"/>
    <xdr:sp macro="" textlink="">
      <xdr:nvSpPr>
        <xdr:cNvPr id="144" name="テキスト ボックス 143"/>
        <xdr:cNvSpPr txBox="1"/>
      </xdr:nvSpPr>
      <xdr:spPr>
        <a:xfrm>
          <a:off x="1752111" y="100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57158</xdr:rowOff>
    </xdr:from>
    <xdr:to>
      <xdr:col>6</xdr:col>
      <xdr:colOff>38100</xdr:colOff>
      <xdr:row>58</xdr:row>
      <xdr:rowOff>158758</xdr:rowOff>
    </xdr:to>
    <xdr:sp macro="" textlink="">
      <xdr:nvSpPr>
        <xdr:cNvPr id="145" name="楕円 144"/>
        <xdr:cNvSpPr/>
      </xdr:nvSpPr>
      <xdr:spPr>
        <a:xfrm>
          <a:off x="1079500" y="10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149885</xdr:rowOff>
    </xdr:from>
    <xdr:ext cx="534377" cy="259045"/>
    <xdr:sp macro="" textlink="">
      <xdr:nvSpPr>
        <xdr:cNvPr id="146" name="テキスト ボックス 145"/>
        <xdr:cNvSpPr txBox="1"/>
      </xdr:nvSpPr>
      <xdr:spPr>
        <a:xfrm>
          <a:off x="863111" y="10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100099</xdr:rowOff>
    </xdr:from>
    <xdr:to>
      <xdr:col>24</xdr:col>
      <xdr:colOff>63500</xdr:colOff>
      <xdr:row>76</xdr:row>
      <xdr:rowOff>135601</xdr:rowOff>
    </xdr:to>
    <xdr:cxnSp macro="">
      <xdr:nvCxnSpPr>
        <xdr:cNvPr id="176" name="直線コネクタ 175"/>
        <xdr:cNvCxnSpPr/>
      </xdr:nvCxnSpPr>
      <xdr:spPr>
        <a:xfrm flipV="1">
          <a:off x="3797300" y="13130299"/>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31465</xdr:rowOff>
    </xdr:from>
    <xdr:to>
      <xdr:col>19</xdr:col>
      <xdr:colOff>177800</xdr:colOff>
      <xdr:row>76</xdr:row>
      <xdr:rowOff>135601</xdr:rowOff>
    </xdr:to>
    <xdr:cxnSp macro="">
      <xdr:nvCxnSpPr>
        <xdr:cNvPr id="179" name="直線コネクタ 178"/>
        <xdr:cNvCxnSpPr/>
      </xdr:nvCxnSpPr>
      <xdr:spPr>
        <a:xfrm>
          <a:off x="2908300" y="13061665"/>
          <a:ext cx="889000" cy="10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31465</xdr:rowOff>
    </xdr:from>
    <xdr:to>
      <xdr:col>15</xdr:col>
      <xdr:colOff>50800</xdr:colOff>
      <xdr:row>76</xdr:row>
      <xdr:rowOff>114409</xdr:rowOff>
    </xdr:to>
    <xdr:cxnSp macro="">
      <xdr:nvCxnSpPr>
        <xdr:cNvPr id="182" name="直線コネクタ 181"/>
        <xdr:cNvCxnSpPr/>
      </xdr:nvCxnSpPr>
      <xdr:spPr>
        <a:xfrm flipV="1">
          <a:off x="2019300" y="1306166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152425</xdr:rowOff>
    </xdr:from>
    <xdr:to>
      <xdr:col>10</xdr:col>
      <xdr:colOff>114300</xdr:colOff>
      <xdr:row>76</xdr:row>
      <xdr:rowOff>114409</xdr:rowOff>
    </xdr:to>
    <xdr:cxnSp macro="">
      <xdr:nvCxnSpPr>
        <xdr:cNvPr id="185" name="直線コネクタ 184"/>
        <xdr:cNvCxnSpPr/>
      </xdr:nvCxnSpPr>
      <xdr:spPr>
        <a:xfrm>
          <a:off x="1130300" y="13011175"/>
          <a:ext cx="889000" cy="1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89" name="テキスト ボックス 188"/>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49299</xdr:rowOff>
    </xdr:from>
    <xdr:to>
      <xdr:col>24</xdr:col>
      <xdr:colOff>114300</xdr:colOff>
      <xdr:row>76</xdr:row>
      <xdr:rowOff>150899</xdr:rowOff>
    </xdr:to>
    <xdr:sp macro="" textlink="">
      <xdr:nvSpPr>
        <xdr:cNvPr id="195" name="楕円 194"/>
        <xdr:cNvSpPr/>
      </xdr:nvSpPr>
      <xdr:spPr>
        <a:xfrm>
          <a:off x="4584700" y="130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72176</xdr:rowOff>
    </xdr:from>
    <xdr:ext cx="599010" cy="259045"/>
    <xdr:sp macro="" textlink="">
      <xdr:nvSpPr>
        <xdr:cNvPr id="196" name="民生費該当値テキスト"/>
        <xdr:cNvSpPr txBox="1"/>
      </xdr:nvSpPr>
      <xdr:spPr>
        <a:xfrm>
          <a:off x="4686300" y="1293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84801</xdr:rowOff>
    </xdr:from>
    <xdr:to>
      <xdr:col>20</xdr:col>
      <xdr:colOff>38100</xdr:colOff>
      <xdr:row>77</xdr:row>
      <xdr:rowOff>14951</xdr:rowOff>
    </xdr:to>
    <xdr:sp macro="" textlink="">
      <xdr:nvSpPr>
        <xdr:cNvPr id="197" name="楕円 196"/>
        <xdr:cNvSpPr/>
      </xdr:nvSpPr>
      <xdr:spPr>
        <a:xfrm>
          <a:off x="3746500" y="131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6078</xdr:rowOff>
    </xdr:from>
    <xdr:ext cx="599010" cy="259045"/>
    <xdr:sp macro="" textlink="">
      <xdr:nvSpPr>
        <xdr:cNvPr id="198" name="テキスト ボックス 197"/>
        <xdr:cNvSpPr txBox="1"/>
      </xdr:nvSpPr>
      <xdr:spPr>
        <a:xfrm>
          <a:off x="3497795" y="1320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152115</xdr:rowOff>
    </xdr:from>
    <xdr:to>
      <xdr:col>15</xdr:col>
      <xdr:colOff>101600</xdr:colOff>
      <xdr:row>76</xdr:row>
      <xdr:rowOff>82265</xdr:rowOff>
    </xdr:to>
    <xdr:sp macro="" textlink="">
      <xdr:nvSpPr>
        <xdr:cNvPr id="199" name="楕円 198"/>
        <xdr:cNvSpPr/>
      </xdr:nvSpPr>
      <xdr:spPr>
        <a:xfrm>
          <a:off x="2857500" y="130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98793</xdr:rowOff>
    </xdr:from>
    <xdr:ext cx="599010" cy="259045"/>
    <xdr:sp macro="" textlink="">
      <xdr:nvSpPr>
        <xdr:cNvPr id="200" name="テキスト ボックス 199"/>
        <xdr:cNvSpPr txBox="1"/>
      </xdr:nvSpPr>
      <xdr:spPr>
        <a:xfrm>
          <a:off x="2608795" y="1278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63609</xdr:rowOff>
    </xdr:from>
    <xdr:to>
      <xdr:col>10</xdr:col>
      <xdr:colOff>165100</xdr:colOff>
      <xdr:row>76</xdr:row>
      <xdr:rowOff>165209</xdr:rowOff>
    </xdr:to>
    <xdr:sp macro="" textlink="">
      <xdr:nvSpPr>
        <xdr:cNvPr id="201" name="楕円 200"/>
        <xdr:cNvSpPr/>
      </xdr:nvSpPr>
      <xdr:spPr>
        <a:xfrm>
          <a:off x="1968500" y="130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156336</xdr:rowOff>
    </xdr:from>
    <xdr:ext cx="599010" cy="259045"/>
    <xdr:sp macro="" textlink="">
      <xdr:nvSpPr>
        <xdr:cNvPr id="202" name="テキスト ボックス 201"/>
        <xdr:cNvSpPr txBox="1"/>
      </xdr:nvSpPr>
      <xdr:spPr>
        <a:xfrm>
          <a:off x="1719795" y="1318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101626</xdr:rowOff>
    </xdr:from>
    <xdr:to>
      <xdr:col>6</xdr:col>
      <xdr:colOff>38100</xdr:colOff>
      <xdr:row>76</xdr:row>
      <xdr:rowOff>31775</xdr:rowOff>
    </xdr:to>
    <xdr:sp macro="" textlink="">
      <xdr:nvSpPr>
        <xdr:cNvPr id="203" name="楕円 202"/>
        <xdr:cNvSpPr/>
      </xdr:nvSpPr>
      <xdr:spPr>
        <a:xfrm>
          <a:off x="1079500" y="129603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48303</xdr:rowOff>
    </xdr:from>
    <xdr:ext cx="599010" cy="259045"/>
    <xdr:sp macro="" textlink="">
      <xdr:nvSpPr>
        <xdr:cNvPr id="204" name="テキスト ボックス 203"/>
        <xdr:cNvSpPr txBox="1"/>
      </xdr:nvSpPr>
      <xdr:spPr>
        <a:xfrm>
          <a:off x="830795" y="127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99050</xdr:rowOff>
    </xdr:from>
    <xdr:to>
      <xdr:col>24</xdr:col>
      <xdr:colOff>63500</xdr:colOff>
      <xdr:row>98</xdr:row>
      <xdr:rowOff>116528</xdr:rowOff>
    </xdr:to>
    <xdr:cxnSp macro="">
      <xdr:nvCxnSpPr>
        <xdr:cNvPr id="233" name="直線コネクタ 232"/>
        <xdr:cNvCxnSpPr/>
      </xdr:nvCxnSpPr>
      <xdr:spPr>
        <a:xfrm>
          <a:off x="3797300" y="16901150"/>
          <a:ext cx="8382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95962</xdr:rowOff>
    </xdr:from>
    <xdr:to>
      <xdr:col>19</xdr:col>
      <xdr:colOff>177800</xdr:colOff>
      <xdr:row>98</xdr:row>
      <xdr:rowOff>99050</xdr:rowOff>
    </xdr:to>
    <xdr:cxnSp macro="">
      <xdr:nvCxnSpPr>
        <xdr:cNvPr id="236" name="直線コネクタ 235"/>
        <xdr:cNvCxnSpPr/>
      </xdr:nvCxnSpPr>
      <xdr:spPr>
        <a:xfrm>
          <a:off x="2908300" y="16898062"/>
          <a:ext cx="8890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80471</xdr:rowOff>
    </xdr:from>
    <xdr:to>
      <xdr:col>15</xdr:col>
      <xdr:colOff>50800</xdr:colOff>
      <xdr:row>98</xdr:row>
      <xdr:rowOff>95962</xdr:rowOff>
    </xdr:to>
    <xdr:cxnSp macro="">
      <xdr:nvCxnSpPr>
        <xdr:cNvPr id="239" name="直線コネクタ 238"/>
        <xdr:cNvCxnSpPr/>
      </xdr:nvCxnSpPr>
      <xdr:spPr>
        <a:xfrm>
          <a:off x="2019300" y="16882571"/>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68103</xdr:rowOff>
    </xdr:from>
    <xdr:to>
      <xdr:col>10</xdr:col>
      <xdr:colOff>114300</xdr:colOff>
      <xdr:row>98</xdr:row>
      <xdr:rowOff>80471</xdr:rowOff>
    </xdr:to>
    <xdr:cxnSp macro="">
      <xdr:nvCxnSpPr>
        <xdr:cNvPr id="242" name="直線コネクタ 241"/>
        <xdr:cNvCxnSpPr/>
      </xdr:nvCxnSpPr>
      <xdr:spPr>
        <a:xfrm>
          <a:off x="1130300" y="16870203"/>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65728</xdr:rowOff>
    </xdr:from>
    <xdr:to>
      <xdr:col>24</xdr:col>
      <xdr:colOff>114300</xdr:colOff>
      <xdr:row>98</xdr:row>
      <xdr:rowOff>167328</xdr:rowOff>
    </xdr:to>
    <xdr:sp macro="" textlink="">
      <xdr:nvSpPr>
        <xdr:cNvPr id="252" name="楕円 251"/>
        <xdr:cNvSpPr/>
      </xdr:nvSpPr>
      <xdr:spPr>
        <a:xfrm>
          <a:off x="4584700" y="1686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48250</xdr:rowOff>
    </xdr:from>
    <xdr:to>
      <xdr:col>20</xdr:col>
      <xdr:colOff>38100</xdr:colOff>
      <xdr:row>98</xdr:row>
      <xdr:rowOff>149850</xdr:rowOff>
    </xdr:to>
    <xdr:sp macro="" textlink="">
      <xdr:nvSpPr>
        <xdr:cNvPr id="254" name="楕円 253"/>
        <xdr:cNvSpPr/>
      </xdr:nvSpPr>
      <xdr:spPr>
        <a:xfrm>
          <a:off x="3746500" y="168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140977</xdr:rowOff>
    </xdr:from>
    <xdr:ext cx="534377" cy="259045"/>
    <xdr:sp macro="" textlink="">
      <xdr:nvSpPr>
        <xdr:cNvPr id="255" name="テキスト ボックス 254"/>
        <xdr:cNvSpPr txBox="1"/>
      </xdr:nvSpPr>
      <xdr:spPr>
        <a:xfrm>
          <a:off x="3530111" y="169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45162</xdr:rowOff>
    </xdr:from>
    <xdr:to>
      <xdr:col>15</xdr:col>
      <xdr:colOff>101600</xdr:colOff>
      <xdr:row>98</xdr:row>
      <xdr:rowOff>146762</xdr:rowOff>
    </xdr:to>
    <xdr:sp macro="" textlink="">
      <xdr:nvSpPr>
        <xdr:cNvPr id="256" name="楕円 255"/>
        <xdr:cNvSpPr/>
      </xdr:nvSpPr>
      <xdr:spPr>
        <a:xfrm>
          <a:off x="2857500" y="16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137889</xdr:rowOff>
    </xdr:from>
    <xdr:ext cx="534377" cy="259045"/>
    <xdr:sp macro="" textlink="">
      <xdr:nvSpPr>
        <xdr:cNvPr id="257" name="テキスト ボックス 256"/>
        <xdr:cNvSpPr txBox="1"/>
      </xdr:nvSpPr>
      <xdr:spPr>
        <a:xfrm>
          <a:off x="2641111" y="169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29671</xdr:rowOff>
    </xdr:from>
    <xdr:to>
      <xdr:col>10</xdr:col>
      <xdr:colOff>165100</xdr:colOff>
      <xdr:row>98</xdr:row>
      <xdr:rowOff>131271</xdr:rowOff>
    </xdr:to>
    <xdr:sp macro="" textlink="">
      <xdr:nvSpPr>
        <xdr:cNvPr id="258" name="楕円 257"/>
        <xdr:cNvSpPr/>
      </xdr:nvSpPr>
      <xdr:spPr>
        <a:xfrm>
          <a:off x="1968500" y="168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147798</xdr:rowOff>
    </xdr:from>
    <xdr:ext cx="534377" cy="259045"/>
    <xdr:sp macro="" textlink="">
      <xdr:nvSpPr>
        <xdr:cNvPr id="259" name="テキスト ボックス 258"/>
        <xdr:cNvSpPr txBox="1"/>
      </xdr:nvSpPr>
      <xdr:spPr>
        <a:xfrm>
          <a:off x="1752111" y="166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17303</xdr:rowOff>
    </xdr:from>
    <xdr:to>
      <xdr:col>6</xdr:col>
      <xdr:colOff>38100</xdr:colOff>
      <xdr:row>98</xdr:row>
      <xdr:rowOff>118903</xdr:rowOff>
    </xdr:to>
    <xdr:sp macro="" textlink="">
      <xdr:nvSpPr>
        <xdr:cNvPr id="260" name="楕円 259"/>
        <xdr:cNvSpPr/>
      </xdr:nvSpPr>
      <xdr:spPr>
        <a:xfrm>
          <a:off x="1079500" y="168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135430</xdr:rowOff>
    </xdr:from>
    <xdr:ext cx="534377" cy="259045"/>
    <xdr:sp macro="" textlink="">
      <xdr:nvSpPr>
        <xdr:cNvPr id="261" name="テキスト ボックス 260"/>
        <xdr:cNvSpPr txBox="1"/>
      </xdr:nvSpPr>
      <xdr:spPr>
        <a:xfrm>
          <a:off x="863111" y="165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169037</xdr:rowOff>
    </xdr:from>
    <xdr:to>
      <xdr:col>55</xdr:col>
      <xdr:colOff>0</xdr:colOff>
      <xdr:row>38</xdr:row>
      <xdr:rowOff>170561</xdr:rowOff>
    </xdr:to>
    <xdr:cxnSp macro="">
      <xdr:nvCxnSpPr>
        <xdr:cNvPr id="290" name="直線コネクタ 289"/>
        <xdr:cNvCxnSpPr/>
      </xdr:nvCxnSpPr>
      <xdr:spPr>
        <a:xfrm flipV="1">
          <a:off x="9639300" y="668413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127508</xdr:rowOff>
    </xdr:from>
    <xdr:to>
      <xdr:col>50</xdr:col>
      <xdr:colOff>114300</xdr:colOff>
      <xdr:row>38</xdr:row>
      <xdr:rowOff>170561</xdr:rowOff>
    </xdr:to>
    <xdr:cxnSp macro="">
      <xdr:nvCxnSpPr>
        <xdr:cNvPr id="293" name="直線コネクタ 292"/>
        <xdr:cNvCxnSpPr/>
      </xdr:nvCxnSpPr>
      <xdr:spPr>
        <a:xfrm>
          <a:off x="8750300" y="664260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127508</xdr:rowOff>
    </xdr:from>
    <xdr:to>
      <xdr:col>45</xdr:col>
      <xdr:colOff>177800</xdr:colOff>
      <xdr:row>38</xdr:row>
      <xdr:rowOff>129794</xdr:rowOff>
    </xdr:to>
    <xdr:cxnSp macro="">
      <xdr:nvCxnSpPr>
        <xdr:cNvPr id="296" name="直線コネクタ 295"/>
        <xdr:cNvCxnSpPr/>
      </xdr:nvCxnSpPr>
      <xdr:spPr>
        <a:xfrm flipV="1">
          <a:off x="7861300" y="6642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129794</xdr:rowOff>
    </xdr:from>
    <xdr:to>
      <xdr:col>41</xdr:col>
      <xdr:colOff>50800</xdr:colOff>
      <xdr:row>38</xdr:row>
      <xdr:rowOff>132080</xdr:rowOff>
    </xdr:to>
    <xdr:cxnSp macro="">
      <xdr:nvCxnSpPr>
        <xdr:cNvPr id="299" name="直線コネクタ 298"/>
        <xdr:cNvCxnSpPr/>
      </xdr:nvCxnSpPr>
      <xdr:spPr>
        <a:xfrm flipV="1">
          <a:off x="6972300" y="6644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118237</xdr:rowOff>
    </xdr:from>
    <xdr:to>
      <xdr:col>55</xdr:col>
      <xdr:colOff>50800</xdr:colOff>
      <xdr:row>39</xdr:row>
      <xdr:rowOff>48387</xdr:rowOff>
    </xdr:to>
    <xdr:sp macro="" textlink="">
      <xdr:nvSpPr>
        <xdr:cNvPr id="309" name="楕円 308"/>
        <xdr:cNvSpPr/>
      </xdr:nvSpPr>
      <xdr:spPr>
        <a:xfrm>
          <a:off x="104267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33164</xdr:rowOff>
    </xdr:from>
    <xdr:ext cx="378565" cy="259045"/>
    <xdr:sp macro="" textlink="">
      <xdr:nvSpPr>
        <xdr:cNvPr id="310"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119761</xdr:rowOff>
    </xdr:from>
    <xdr:to>
      <xdr:col>50</xdr:col>
      <xdr:colOff>165100</xdr:colOff>
      <xdr:row>39</xdr:row>
      <xdr:rowOff>49911</xdr:rowOff>
    </xdr:to>
    <xdr:sp macro="" textlink="">
      <xdr:nvSpPr>
        <xdr:cNvPr id="311" name="楕円 310"/>
        <xdr:cNvSpPr/>
      </xdr:nvSpPr>
      <xdr:spPr>
        <a:xfrm>
          <a:off x="9588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41038</xdr:rowOff>
    </xdr:from>
    <xdr:ext cx="378565" cy="259045"/>
    <xdr:sp macro="" textlink="">
      <xdr:nvSpPr>
        <xdr:cNvPr id="312" name="テキスト ボックス 311"/>
        <xdr:cNvSpPr txBox="1"/>
      </xdr:nvSpPr>
      <xdr:spPr>
        <a:xfrm>
          <a:off x="9450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76708</xdr:rowOff>
    </xdr:from>
    <xdr:to>
      <xdr:col>46</xdr:col>
      <xdr:colOff>38100</xdr:colOff>
      <xdr:row>39</xdr:row>
      <xdr:rowOff>6858</xdr:rowOff>
    </xdr:to>
    <xdr:sp macro="" textlink="">
      <xdr:nvSpPr>
        <xdr:cNvPr id="313" name="楕円 312"/>
        <xdr:cNvSpPr/>
      </xdr:nvSpPr>
      <xdr:spPr>
        <a:xfrm>
          <a:off x="8699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169435</xdr:rowOff>
    </xdr:from>
    <xdr:ext cx="378565" cy="259045"/>
    <xdr:sp macro="" textlink="">
      <xdr:nvSpPr>
        <xdr:cNvPr id="314" name="テキスト ボックス 313"/>
        <xdr:cNvSpPr txBox="1"/>
      </xdr:nvSpPr>
      <xdr:spPr>
        <a:xfrm>
          <a:off x="8561017" y="668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78994</xdr:rowOff>
    </xdr:from>
    <xdr:to>
      <xdr:col>41</xdr:col>
      <xdr:colOff>101600</xdr:colOff>
      <xdr:row>39</xdr:row>
      <xdr:rowOff>9144</xdr:rowOff>
    </xdr:to>
    <xdr:sp macro="" textlink="">
      <xdr:nvSpPr>
        <xdr:cNvPr id="315" name="楕円 314"/>
        <xdr:cNvSpPr/>
      </xdr:nvSpPr>
      <xdr:spPr>
        <a:xfrm>
          <a:off x="7810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271</xdr:rowOff>
    </xdr:from>
    <xdr:ext cx="378565" cy="259045"/>
    <xdr:sp macro="" textlink="">
      <xdr:nvSpPr>
        <xdr:cNvPr id="316" name="テキスト ボックス 315"/>
        <xdr:cNvSpPr txBox="1"/>
      </xdr:nvSpPr>
      <xdr:spPr>
        <a:xfrm>
          <a:off x="7672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81280</xdr:rowOff>
    </xdr:from>
    <xdr:to>
      <xdr:col>36</xdr:col>
      <xdr:colOff>165100</xdr:colOff>
      <xdr:row>39</xdr:row>
      <xdr:rowOff>11430</xdr:rowOff>
    </xdr:to>
    <xdr:sp macro="" textlink="">
      <xdr:nvSpPr>
        <xdr:cNvPr id="317" name="楕円 316"/>
        <xdr:cNvSpPr/>
      </xdr:nvSpPr>
      <xdr:spPr>
        <a:xfrm>
          <a:off x="6921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2557</xdr:rowOff>
    </xdr:from>
    <xdr:ext cx="378565" cy="259045"/>
    <xdr:sp macro="" textlink="">
      <xdr:nvSpPr>
        <xdr:cNvPr id="318" name="テキスト ボックス 317"/>
        <xdr:cNvSpPr txBox="1"/>
      </xdr:nvSpPr>
      <xdr:spPr>
        <a:xfrm>
          <a:off x="6783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9979</xdr:rowOff>
    </xdr:from>
    <xdr:to>
      <xdr:col>55</xdr:col>
      <xdr:colOff>0</xdr:colOff>
      <xdr:row>58</xdr:row>
      <xdr:rowOff>50041</xdr:rowOff>
    </xdr:to>
    <xdr:cxnSp macro="">
      <xdr:nvCxnSpPr>
        <xdr:cNvPr id="347" name="直線コネクタ 346"/>
        <xdr:cNvCxnSpPr/>
      </xdr:nvCxnSpPr>
      <xdr:spPr>
        <a:xfrm>
          <a:off x="9639300" y="9954079"/>
          <a:ext cx="8382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9979</xdr:rowOff>
    </xdr:from>
    <xdr:to>
      <xdr:col>50</xdr:col>
      <xdr:colOff>114300</xdr:colOff>
      <xdr:row>58</xdr:row>
      <xdr:rowOff>63708</xdr:rowOff>
    </xdr:to>
    <xdr:cxnSp macro="">
      <xdr:nvCxnSpPr>
        <xdr:cNvPr id="350" name="直線コネクタ 349"/>
        <xdr:cNvCxnSpPr/>
      </xdr:nvCxnSpPr>
      <xdr:spPr>
        <a:xfrm flipV="1">
          <a:off x="8750300" y="9954079"/>
          <a:ext cx="889000" cy="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63708</xdr:rowOff>
    </xdr:from>
    <xdr:to>
      <xdr:col>45</xdr:col>
      <xdr:colOff>177800</xdr:colOff>
      <xdr:row>58</xdr:row>
      <xdr:rowOff>96264</xdr:rowOff>
    </xdr:to>
    <xdr:cxnSp macro="">
      <xdr:nvCxnSpPr>
        <xdr:cNvPr id="353" name="直線コネクタ 352"/>
        <xdr:cNvCxnSpPr/>
      </xdr:nvCxnSpPr>
      <xdr:spPr>
        <a:xfrm flipV="1">
          <a:off x="7861300" y="10007808"/>
          <a:ext cx="889000" cy="3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81422</xdr:rowOff>
    </xdr:from>
    <xdr:to>
      <xdr:col>41</xdr:col>
      <xdr:colOff>50800</xdr:colOff>
      <xdr:row>58</xdr:row>
      <xdr:rowOff>96264</xdr:rowOff>
    </xdr:to>
    <xdr:cxnSp macro="">
      <xdr:nvCxnSpPr>
        <xdr:cNvPr id="356" name="直線コネクタ 355"/>
        <xdr:cNvCxnSpPr/>
      </xdr:nvCxnSpPr>
      <xdr:spPr>
        <a:xfrm>
          <a:off x="6972300" y="10025522"/>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170691</xdr:rowOff>
    </xdr:from>
    <xdr:to>
      <xdr:col>55</xdr:col>
      <xdr:colOff>50800</xdr:colOff>
      <xdr:row>58</xdr:row>
      <xdr:rowOff>100841</xdr:rowOff>
    </xdr:to>
    <xdr:sp macro="" textlink="">
      <xdr:nvSpPr>
        <xdr:cNvPr id="366" name="楕円 365"/>
        <xdr:cNvSpPr/>
      </xdr:nvSpPr>
      <xdr:spPr>
        <a:xfrm>
          <a:off x="10426700" y="994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22118</xdr:rowOff>
    </xdr:from>
    <xdr:ext cx="534377" cy="259045"/>
    <xdr:sp macro="" textlink="">
      <xdr:nvSpPr>
        <xdr:cNvPr id="367" name="農林水産業費該当値テキスト"/>
        <xdr:cNvSpPr txBox="1"/>
      </xdr:nvSpPr>
      <xdr:spPr>
        <a:xfrm>
          <a:off x="10528300" y="979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130629</xdr:rowOff>
    </xdr:from>
    <xdr:to>
      <xdr:col>50</xdr:col>
      <xdr:colOff>165100</xdr:colOff>
      <xdr:row>58</xdr:row>
      <xdr:rowOff>60779</xdr:rowOff>
    </xdr:to>
    <xdr:sp macro="" textlink="">
      <xdr:nvSpPr>
        <xdr:cNvPr id="368" name="楕円 367"/>
        <xdr:cNvSpPr/>
      </xdr:nvSpPr>
      <xdr:spPr>
        <a:xfrm>
          <a:off x="9588500" y="99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77306</xdr:rowOff>
    </xdr:from>
    <xdr:ext cx="599010" cy="259045"/>
    <xdr:sp macro="" textlink="">
      <xdr:nvSpPr>
        <xdr:cNvPr id="369" name="テキスト ボックス 368"/>
        <xdr:cNvSpPr txBox="1"/>
      </xdr:nvSpPr>
      <xdr:spPr>
        <a:xfrm>
          <a:off x="9339795" y="967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12908</xdr:rowOff>
    </xdr:from>
    <xdr:to>
      <xdr:col>46</xdr:col>
      <xdr:colOff>38100</xdr:colOff>
      <xdr:row>58</xdr:row>
      <xdr:rowOff>114508</xdr:rowOff>
    </xdr:to>
    <xdr:sp macro="" textlink="">
      <xdr:nvSpPr>
        <xdr:cNvPr id="370" name="楕円 369"/>
        <xdr:cNvSpPr/>
      </xdr:nvSpPr>
      <xdr:spPr>
        <a:xfrm>
          <a:off x="8699500" y="99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131035</xdr:rowOff>
    </xdr:from>
    <xdr:ext cx="534377" cy="259045"/>
    <xdr:sp macro="" textlink="">
      <xdr:nvSpPr>
        <xdr:cNvPr id="371" name="テキスト ボックス 370"/>
        <xdr:cNvSpPr txBox="1"/>
      </xdr:nvSpPr>
      <xdr:spPr>
        <a:xfrm>
          <a:off x="8483111" y="97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45464</xdr:rowOff>
    </xdr:from>
    <xdr:to>
      <xdr:col>41</xdr:col>
      <xdr:colOff>101600</xdr:colOff>
      <xdr:row>58</xdr:row>
      <xdr:rowOff>147064</xdr:rowOff>
    </xdr:to>
    <xdr:sp macro="" textlink="">
      <xdr:nvSpPr>
        <xdr:cNvPr id="372" name="楕円 371"/>
        <xdr:cNvSpPr/>
      </xdr:nvSpPr>
      <xdr:spPr>
        <a:xfrm>
          <a:off x="7810500" y="99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163591</xdr:rowOff>
    </xdr:from>
    <xdr:ext cx="534377" cy="259045"/>
    <xdr:sp macro="" textlink="">
      <xdr:nvSpPr>
        <xdr:cNvPr id="373" name="テキスト ボックス 372"/>
        <xdr:cNvSpPr txBox="1"/>
      </xdr:nvSpPr>
      <xdr:spPr>
        <a:xfrm>
          <a:off x="7594111" y="976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30622</xdr:rowOff>
    </xdr:from>
    <xdr:to>
      <xdr:col>36</xdr:col>
      <xdr:colOff>165100</xdr:colOff>
      <xdr:row>58</xdr:row>
      <xdr:rowOff>132222</xdr:rowOff>
    </xdr:to>
    <xdr:sp macro="" textlink="">
      <xdr:nvSpPr>
        <xdr:cNvPr id="374" name="楕円 373"/>
        <xdr:cNvSpPr/>
      </xdr:nvSpPr>
      <xdr:spPr>
        <a:xfrm>
          <a:off x="6921500" y="997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148749</xdr:rowOff>
    </xdr:from>
    <xdr:ext cx="534377" cy="259045"/>
    <xdr:sp macro="" textlink="">
      <xdr:nvSpPr>
        <xdr:cNvPr id="375" name="テキスト ボックス 374"/>
        <xdr:cNvSpPr txBox="1"/>
      </xdr:nvSpPr>
      <xdr:spPr>
        <a:xfrm>
          <a:off x="6705111" y="97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52665</xdr:rowOff>
    </xdr:from>
    <xdr:to>
      <xdr:col>55</xdr:col>
      <xdr:colOff>0</xdr:colOff>
      <xdr:row>78</xdr:row>
      <xdr:rowOff>61351</xdr:rowOff>
    </xdr:to>
    <xdr:cxnSp macro="">
      <xdr:nvCxnSpPr>
        <xdr:cNvPr id="404" name="直線コネクタ 403"/>
        <xdr:cNvCxnSpPr/>
      </xdr:nvCxnSpPr>
      <xdr:spPr>
        <a:xfrm flipV="1">
          <a:off x="9639300" y="13425765"/>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61351</xdr:rowOff>
    </xdr:from>
    <xdr:to>
      <xdr:col>50</xdr:col>
      <xdr:colOff>114300</xdr:colOff>
      <xdr:row>78</xdr:row>
      <xdr:rowOff>86832</xdr:rowOff>
    </xdr:to>
    <xdr:cxnSp macro="">
      <xdr:nvCxnSpPr>
        <xdr:cNvPr id="407" name="直線コネクタ 406"/>
        <xdr:cNvCxnSpPr/>
      </xdr:nvCxnSpPr>
      <xdr:spPr>
        <a:xfrm flipV="1">
          <a:off x="8750300" y="13434451"/>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1901</xdr:rowOff>
    </xdr:from>
    <xdr:to>
      <xdr:col>45</xdr:col>
      <xdr:colOff>177800</xdr:colOff>
      <xdr:row>78</xdr:row>
      <xdr:rowOff>86832</xdr:rowOff>
    </xdr:to>
    <xdr:cxnSp macro="">
      <xdr:nvCxnSpPr>
        <xdr:cNvPr id="410" name="直線コネクタ 409"/>
        <xdr:cNvCxnSpPr/>
      </xdr:nvCxnSpPr>
      <xdr:spPr>
        <a:xfrm>
          <a:off x="7861300" y="13375001"/>
          <a:ext cx="889000" cy="8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1901</xdr:rowOff>
    </xdr:from>
    <xdr:to>
      <xdr:col>41</xdr:col>
      <xdr:colOff>50800</xdr:colOff>
      <xdr:row>78</xdr:row>
      <xdr:rowOff>93385</xdr:rowOff>
    </xdr:to>
    <xdr:cxnSp macro="">
      <xdr:nvCxnSpPr>
        <xdr:cNvPr id="413" name="直線コネクタ 412"/>
        <xdr:cNvCxnSpPr/>
      </xdr:nvCxnSpPr>
      <xdr:spPr>
        <a:xfrm flipV="1">
          <a:off x="6972300" y="13375001"/>
          <a:ext cx="889000" cy="9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1865</xdr:rowOff>
    </xdr:from>
    <xdr:to>
      <xdr:col>55</xdr:col>
      <xdr:colOff>50800</xdr:colOff>
      <xdr:row>78</xdr:row>
      <xdr:rowOff>103465</xdr:rowOff>
    </xdr:to>
    <xdr:sp macro="" textlink="">
      <xdr:nvSpPr>
        <xdr:cNvPr id="423" name="楕円 422"/>
        <xdr:cNvSpPr/>
      </xdr:nvSpPr>
      <xdr:spPr>
        <a:xfrm>
          <a:off x="10426700" y="133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24742</xdr:rowOff>
    </xdr:from>
    <xdr:ext cx="534377" cy="259045"/>
    <xdr:sp macro="" textlink="">
      <xdr:nvSpPr>
        <xdr:cNvPr id="424" name="商工費該当値テキスト"/>
        <xdr:cNvSpPr txBox="1"/>
      </xdr:nvSpPr>
      <xdr:spPr>
        <a:xfrm>
          <a:off x="10528300" y="132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10551</xdr:rowOff>
    </xdr:from>
    <xdr:to>
      <xdr:col>50</xdr:col>
      <xdr:colOff>165100</xdr:colOff>
      <xdr:row>78</xdr:row>
      <xdr:rowOff>112151</xdr:rowOff>
    </xdr:to>
    <xdr:sp macro="" textlink="">
      <xdr:nvSpPr>
        <xdr:cNvPr id="425" name="楕円 424"/>
        <xdr:cNvSpPr/>
      </xdr:nvSpPr>
      <xdr:spPr>
        <a:xfrm>
          <a:off x="9588500" y="133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103278</xdr:rowOff>
    </xdr:from>
    <xdr:ext cx="534377" cy="259045"/>
    <xdr:sp macro="" textlink="">
      <xdr:nvSpPr>
        <xdr:cNvPr id="426" name="テキスト ボックス 425"/>
        <xdr:cNvSpPr txBox="1"/>
      </xdr:nvSpPr>
      <xdr:spPr>
        <a:xfrm>
          <a:off x="9372111" y="13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36032</xdr:rowOff>
    </xdr:from>
    <xdr:to>
      <xdr:col>46</xdr:col>
      <xdr:colOff>38100</xdr:colOff>
      <xdr:row>78</xdr:row>
      <xdr:rowOff>137632</xdr:rowOff>
    </xdr:to>
    <xdr:sp macro="" textlink="">
      <xdr:nvSpPr>
        <xdr:cNvPr id="427" name="楕円 426"/>
        <xdr:cNvSpPr/>
      </xdr:nvSpPr>
      <xdr:spPr>
        <a:xfrm>
          <a:off x="8699500" y="134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128759</xdr:rowOff>
    </xdr:from>
    <xdr:ext cx="534377" cy="259045"/>
    <xdr:sp macro="" textlink="">
      <xdr:nvSpPr>
        <xdr:cNvPr id="428" name="テキスト ボックス 427"/>
        <xdr:cNvSpPr txBox="1"/>
      </xdr:nvSpPr>
      <xdr:spPr>
        <a:xfrm>
          <a:off x="8483111" y="135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122551</xdr:rowOff>
    </xdr:from>
    <xdr:to>
      <xdr:col>41</xdr:col>
      <xdr:colOff>101600</xdr:colOff>
      <xdr:row>78</xdr:row>
      <xdr:rowOff>52701</xdr:rowOff>
    </xdr:to>
    <xdr:sp macro="" textlink="">
      <xdr:nvSpPr>
        <xdr:cNvPr id="429" name="楕円 428"/>
        <xdr:cNvSpPr/>
      </xdr:nvSpPr>
      <xdr:spPr>
        <a:xfrm>
          <a:off x="7810500" y="133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69228</xdr:rowOff>
    </xdr:from>
    <xdr:ext cx="534377" cy="259045"/>
    <xdr:sp macro="" textlink="">
      <xdr:nvSpPr>
        <xdr:cNvPr id="430" name="テキスト ボックス 429"/>
        <xdr:cNvSpPr txBox="1"/>
      </xdr:nvSpPr>
      <xdr:spPr>
        <a:xfrm>
          <a:off x="7594111" y="130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42585</xdr:rowOff>
    </xdr:from>
    <xdr:to>
      <xdr:col>36</xdr:col>
      <xdr:colOff>165100</xdr:colOff>
      <xdr:row>78</xdr:row>
      <xdr:rowOff>144185</xdr:rowOff>
    </xdr:to>
    <xdr:sp macro="" textlink="">
      <xdr:nvSpPr>
        <xdr:cNvPr id="431" name="楕円 430"/>
        <xdr:cNvSpPr/>
      </xdr:nvSpPr>
      <xdr:spPr>
        <a:xfrm>
          <a:off x="6921500" y="134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135312</xdr:rowOff>
    </xdr:from>
    <xdr:ext cx="534377" cy="259045"/>
    <xdr:sp macro="" textlink="">
      <xdr:nvSpPr>
        <xdr:cNvPr id="432" name="テキスト ボックス 431"/>
        <xdr:cNvSpPr txBox="1"/>
      </xdr:nvSpPr>
      <xdr:spPr>
        <a:xfrm>
          <a:off x="6705111" y="135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113312</xdr:rowOff>
    </xdr:from>
    <xdr:to>
      <xdr:col>55</xdr:col>
      <xdr:colOff>0</xdr:colOff>
      <xdr:row>98</xdr:row>
      <xdr:rowOff>116472</xdr:rowOff>
    </xdr:to>
    <xdr:cxnSp macro="">
      <xdr:nvCxnSpPr>
        <xdr:cNvPr id="459" name="直線コネクタ 458"/>
        <xdr:cNvCxnSpPr/>
      </xdr:nvCxnSpPr>
      <xdr:spPr>
        <a:xfrm flipV="1">
          <a:off x="9639300" y="16915412"/>
          <a:ext cx="8382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115046</xdr:rowOff>
    </xdr:from>
    <xdr:to>
      <xdr:col>50</xdr:col>
      <xdr:colOff>114300</xdr:colOff>
      <xdr:row>98</xdr:row>
      <xdr:rowOff>116472</xdr:rowOff>
    </xdr:to>
    <xdr:cxnSp macro="">
      <xdr:nvCxnSpPr>
        <xdr:cNvPr id="462" name="直線コネクタ 461"/>
        <xdr:cNvCxnSpPr/>
      </xdr:nvCxnSpPr>
      <xdr:spPr>
        <a:xfrm>
          <a:off x="8750300" y="1691714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115046</xdr:rowOff>
    </xdr:from>
    <xdr:to>
      <xdr:col>45</xdr:col>
      <xdr:colOff>177800</xdr:colOff>
      <xdr:row>98</xdr:row>
      <xdr:rowOff>119335</xdr:rowOff>
    </xdr:to>
    <xdr:cxnSp macro="">
      <xdr:nvCxnSpPr>
        <xdr:cNvPr id="465" name="直線コネクタ 464"/>
        <xdr:cNvCxnSpPr/>
      </xdr:nvCxnSpPr>
      <xdr:spPr>
        <a:xfrm flipV="1">
          <a:off x="7861300" y="16917146"/>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118261</xdr:rowOff>
    </xdr:from>
    <xdr:to>
      <xdr:col>41</xdr:col>
      <xdr:colOff>50800</xdr:colOff>
      <xdr:row>98</xdr:row>
      <xdr:rowOff>119335</xdr:rowOff>
    </xdr:to>
    <xdr:cxnSp macro="">
      <xdr:nvCxnSpPr>
        <xdr:cNvPr id="468" name="直線コネクタ 467"/>
        <xdr:cNvCxnSpPr/>
      </xdr:nvCxnSpPr>
      <xdr:spPr>
        <a:xfrm>
          <a:off x="6972300" y="16920361"/>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62512</xdr:rowOff>
    </xdr:from>
    <xdr:to>
      <xdr:col>55</xdr:col>
      <xdr:colOff>50800</xdr:colOff>
      <xdr:row>98</xdr:row>
      <xdr:rowOff>164112</xdr:rowOff>
    </xdr:to>
    <xdr:sp macro="" textlink="">
      <xdr:nvSpPr>
        <xdr:cNvPr id="478" name="楕円 477"/>
        <xdr:cNvSpPr/>
      </xdr:nvSpPr>
      <xdr:spPr>
        <a:xfrm>
          <a:off x="10426700" y="168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65672</xdr:rowOff>
    </xdr:from>
    <xdr:to>
      <xdr:col>50</xdr:col>
      <xdr:colOff>165100</xdr:colOff>
      <xdr:row>98</xdr:row>
      <xdr:rowOff>167272</xdr:rowOff>
    </xdr:to>
    <xdr:sp macro="" textlink="">
      <xdr:nvSpPr>
        <xdr:cNvPr id="480" name="楕円 479"/>
        <xdr:cNvSpPr/>
      </xdr:nvSpPr>
      <xdr:spPr>
        <a:xfrm>
          <a:off x="9588500" y="168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158399</xdr:rowOff>
    </xdr:from>
    <xdr:ext cx="534377" cy="259045"/>
    <xdr:sp macro="" textlink="">
      <xdr:nvSpPr>
        <xdr:cNvPr id="481" name="テキスト ボックス 480"/>
        <xdr:cNvSpPr txBox="1"/>
      </xdr:nvSpPr>
      <xdr:spPr>
        <a:xfrm>
          <a:off x="9372111" y="169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64246</xdr:rowOff>
    </xdr:from>
    <xdr:to>
      <xdr:col>46</xdr:col>
      <xdr:colOff>38100</xdr:colOff>
      <xdr:row>98</xdr:row>
      <xdr:rowOff>165846</xdr:rowOff>
    </xdr:to>
    <xdr:sp macro="" textlink="">
      <xdr:nvSpPr>
        <xdr:cNvPr id="482" name="楕円 481"/>
        <xdr:cNvSpPr/>
      </xdr:nvSpPr>
      <xdr:spPr>
        <a:xfrm>
          <a:off x="8699500" y="168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156973</xdr:rowOff>
    </xdr:from>
    <xdr:ext cx="534377" cy="259045"/>
    <xdr:sp macro="" textlink="">
      <xdr:nvSpPr>
        <xdr:cNvPr id="483" name="テキスト ボックス 482"/>
        <xdr:cNvSpPr txBox="1"/>
      </xdr:nvSpPr>
      <xdr:spPr>
        <a:xfrm>
          <a:off x="8483111" y="169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68535</xdr:rowOff>
    </xdr:from>
    <xdr:to>
      <xdr:col>41</xdr:col>
      <xdr:colOff>101600</xdr:colOff>
      <xdr:row>98</xdr:row>
      <xdr:rowOff>170135</xdr:rowOff>
    </xdr:to>
    <xdr:sp macro="" textlink="">
      <xdr:nvSpPr>
        <xdr:cNvPr id="484" name="楕円 483"/>
        <xdr:cNvSpPr/>
      </xdr:nvSpPr>
      <xdr:spPr>
        <a:xfrm>
          <a:off x="7810500" y="168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161262</xdr:rowOff>
    </xdr:from>
    <xdr:ext cx="534377" cy="259045"/>
    <xdr:sp macro="" textlink="">
      <xdr:nvSpPr>
        <xdr:cNvPr id="485" name="テキスト ボックス 484"/>
        <xdr:cNvSpPr txBox="1"/>
      </xdr:nvSpPr>
      <xdr:spPr>
        <a:xfrm>
          <a:off x="7594111" y="169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67461</xdr:rowOff>
    </xdr:from>
    <xdr:to>
      <xdr:col>36</xdr:col>
      <xdr:colOff>165100</xdr:colOff>
      <xdr:row>98</xdr:row>
      <xdr:rowOff>169061</xdr:rowOff>
    </xdr:to>
    <xdr:sp macro="" textlink="">
      <xdr:nvSpPr>
        <xdr:cNvPr id="486" name="楕円 485"/>
        <xdr:cNvSpPr/>
      </xdr:nvSpPr>
      <xdr:spPr>
        <a:xfrm>
          <a:off x="6921500" y="168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160188</xdr:rowOff>
    </xdr:from>
    <xdr:ext cx="534377" cy="259045"/>
    <xdr:sp macro="" textlink="">
      <xdr:nvSpPr>
        <xdr:cNvPr id="487" name="テキスト ボックス 486"/>
        <xdr:cNvSpPr txBox="1"/>
      </xdr:nvSpPr>
      <xdr:spPr>
        <a:xfrm>
          <a:off x="6705111" y="1696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116364</xdr:rowOff>
    </xdr:from>
    <xdr:to>
      <xdr:col>85</xdr:col>
      <xdr:colOff>127000</xdr:colOff>
      <xdr:row>37</xdr:row>
      <xdr:rowOff>104191</xdr:rowOff>
    </xdr:to>
    <xdr:cxnSp macro="">
      <xdr:nvCxnSpPr>
        <xdr:cNvPr id="517" name="直線コネクタ 516"/>
        <xdr:cNvCxnSpPr/>
      </xdr:nvCxnSpPr>
      <xdr:spPr>
        <a:xfrm flipV="1">
          <a:off x="15481300" y="6288564"/>
          <a:ext cx="838200" cy="1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104191</xdr:rowOff>
    </xdr:from>
    <xdr:to>
      <xdr:col>81</xdr:col>
      <xdr:colOff>50800</xdr:colOff>
      <xdr:row>38</xdr:row>
      <xdr:rowOff>3855</xdr:rowOff>
    </xdr:to>
    <xdr:cxnSp macro="">
      <xdr:nvCxnSpPr>
        <xdr:cNvPr id="520" name="直線コネクタ 519"/>
        <xdr:cNvCxnSpPr/>
      </xdr:nvCxnSpPr>
      <xdr:spPr>
        <a:xfrm flipV="1">
          <a:off x="14592300" y="6447841"/>
          <a:ext cx="889000" cy="7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69691</xdr:rowOff>
    </xdr:from>
    <xdr:to>
      <xdr:col>76</xdr:col>
      <xdr:colOff>114300</xdr:colOff>
      <xdr:row>38</xdr:row>
      <xdr:rowOff>3855</xdr:rowOff>
    </xdr:to>
    <xdr:cxnSp macro="">
      <xdr:nvCxnSpPr>
        <xdr:cNvPr id="523" name="直線コネクタ 522"/>
        <xdr:cNvCxnSpPr/>
      </xdr:nvCxnSpPr>
      <xdr:spPr>
        <a:xfrm>
          <a:off x="13703300" y="6070441"/>
          <a:ext cx="889000" cy="4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69691</xdr:rowOff>
    </xdr:from>
    <xdr:to>
      <xdr:col>71</xdr:col>
      <xdr:colOff>177800</xdr:colOff>
      <xdr:row>37</xdr:row>
      <xdr:rowOff>30562</xdr:rowOff>
    </xdr:to>
    <xdr:cxnSp macro="">
      <xdr:nvCxnSpPr>
        <xdr:cNvPr id="526" name="直線コネクタ 525"/>
        <xdr:cNvCxnSpPr/>
      </xdr:nvCxnSpPr>
      <xdr:spPr>
        <a:xfrm flipV="1">
          <a:off x="12814300" y="6070441"/>
          <a:ext cx="889000" cy="30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149489</xdr:rowOff>
    </xdr:from>
    <xdr:ext cx="534377" cy="259045"/>
    <xdr:sp macro="" textlink="">
      <xdr:nvSpPr>
        <xdr:cNvPr id="530" name="テキスト ボックス 529"/>
        <xdr:cNvSpPr txBox="1"/>
      </xdr:nvSpPr>
      <xdr:spPr>
        <a:xfrm>
          <a:off x="12547111" y="64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65564</xdr:rowOff>
    </xdr:from>
    <xdr:to>
      <xdr:col>85</xdr:col>
      <xdr:colOff>177800</xdr:colOff>
      <xdr:row>36</xdr:row>
      <xdr:rowOff>167164</xdr:rowOff>
    </xdr:to>
    <xdr:sp macro="" textlink="">
      <xdr:nvSpPr>
        <xdr:cNvPr id="536" name="楕円 535"/>
        <xdr:cNvSpPr/>
      </xdr:nvSpPr>
      <xdr:spPr>
        <a:xfrm>
          <a:off x="16268700" y="62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88441</xdr:rowOff>
    </xdr:from>
    <xdr:ext cx="534377" cy="259045"/>
    <xdr:sp macro="" textlink="">
      <xdr:nvSpPr>
        <xdr:cNvPr id="537" name="消防費該当値テキスト"/>
        <xdr:cNvSpPr txBox="1"/>
      </xdr:nvSpPr>
      <xdr:spPr>
        <a:xfrm>
          <a:off x="16370300" y="60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53391</xdr:rowOff>
    </xdr:from>
    <xdr:to>
      <xdr:col>81</xdr:col>
      <xdr:colOff>101600</xdr:colOff>
      <xdr:row>37</xdr:row>
      <xdr:rowOff>154991</xdr:rowOff>
    </xdr:to>
    <xdr:sp macro="" textlink="">
      <xdr:nvSpPr>
        <xdr:cNvPr id="538" name="楕円 537"/>
        <xdr:cNvSpPr/>
      </xdr:nvSpPr>
      <xdr:spPr>
        <a:xfrm>
          <a:off x="15430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xdr:rowOff>
    </xdr:from>
    <xdr:ext cx="534377" cy="259045"/>
    <xdr:sp macro="" textlink="">
      <xdr:nvSpPr>
        <xdr:cNvPr id="539" name="テキスト ボックス 538"/>
        <xdr:cNvSpPr txBox="1"/>
      </xdr:nvSpPr>
      <xdr:spPr>
        <a:xfrm>
          <a:off x="15214111" y="61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124504</xdr:rowOff>
    </xdr:from>
    <xdr:to>
      <xdr:col>76</xdr:col>
      <xdr:colOff>165100</xdr:colOff>
      <xdr:row>38</xdr:row>
      <xdr:rowOff>54654</xdr:rowOff>
    </xdr:to>
    <xdr:sp macro="" textlink="">
      <xdr:nvSpPr>
        <xdr:cNvPr id="540" name="楕円 539"/>
        <xdr:cNvSpPr/>
      </xdr:nvSpPr>
      <xdr:spPr>
        <a:xfrm>
          <a:off x="14541500" y="64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45782</xdr:rowOff>
    </xdr:from>
    <xdr:ext cx="534377" cy="259045"/>
    <xdr:sp macro="" textlink="">
      <xdr:nvSpPr>
        <xdr:cNvPr id="541" name="テキスト ボックス 540"/>
        <xdr:cNvSpPr txBox="1"/>
      </xdr:nvSpPr>
      <xdr:spPr>
        <a:xfrm>
          <a:off x="14325111" y="65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18891</xdr:rowOff>
    </xdr:from>
    <xdr:to>
      <xdr:col>72</xdr:col>
      <xdr:colOff>38100</xdr:colOff>
      <xdr:row>35</xdr:row>
      <xdr:rowOff>120491</xdr:rowOff>
    </xdr:to>
    <xdr:sp macro="" textlink="">
      <xdr:nvSpPr>
        <xdr:cNvPr id="542" name="楕円 541"/>
        <xdr:cNvSpPr/>
      </xdr:nvSpPr>
      <xdr:spPr>
        <a:xfrm>
          <a:off x="13652500" y="60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137018</xdr:rowOff>
    </xdr:from>
    <xdr:ext cx="534377" cy="259045"/>
    <xdr:sp macro="" textlink="">
      <xdr:nvSpPr>
        <xdr:cNvPr id="543" name="テキスト ボックス 542"/>
        <xdr:cNvSpPr txBox="1"/>
      </xdr:nvSpPr>
      <xdr:spPr>
        <a:xfrm>
          <a:off x="13436111" y="57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151212</xdr:rowOff>
    </xdr:from>
    <xdr:to>
      <xdr:col>67</xdr:col>
      <xdr:colOff>101600</xdr:colOff>
      <xdr:row>37</xdr:row>
      <xdr:rowOff>81362</xdr:rowOff>
    </xdr:to>
    <xdr:sp macro="" textlink="">
      <xdr:nvSpPr>
        <xdr:cNvPr id="544" name="楕円 543"/>
        <xdr:cNvSpPr/>
      </xdr:nvSpPr>
      <xdr:spPr>
        <a:xfrm>
          <a:off x="12763500" y="63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97889</xdr:rowOff>
    </xdr:from>
    <xdr:ext cx="534377" cy="259045"/>
    <xdr:sp macro="" textlink="">
      <xdr:nvSpPr>
        <xdr:cNvPr id="545" name="テキスト ボックス 544"/>
        <xdr:cNvSpPr txBox="1"/>
      </xdr:nvSpPr>
      <xdr:spPr>
        <a:xfrm>
          <a:off x="12547111" y="60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147097</xdr:rowOff>
    </xdr:from>
    <xdr:to>
      <xdr:col>85</xdr:col>
      <xdr:colOff>127000</xdr:colOff>
      <xdr:row>57</xdr:row>
      <xdr:rowOff>5352</xdr:rowOff>
    </xdr:to>
    <xdr:cxnSp macro="">
      <xdr:nvCxnSpPr>
        <xdr:cNvPr id="572" name="直線コネクタ 571"/>
        <xdr:cNvCxnSpPr/>
      </xdr:nvCxnSpPr>
      <xdr:spPr>
        <a:xfrm>
          <a:off x="15481300" y="9748297"/>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147097</xdr:rowOff>
    </xdr:from>
    <xdr:to>
      <xdr:col>81</xdr:col>
      <xdr:colOff>50800</xdr:colOff>
      <xdr:row>57</xdr:row>
      <xdr:rowOff>27590</xdr:rowOff>
    </xdr:to>
    <xdr:cxnSp macro="">
      <xdr:nvCxnSpPr>
        <xdr:cNvPr id="575" name="直線コネクタ 574"/>
        <xdr:cNvCxnSpPr/>
      </xdr:nvCxnSpPr>
      <xdr:spPr>
        <a:xfrm flipV="1">
          <a:off x="14592300" y="9748297"/>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27590</xdr:rowOff>
    </xdr:from>
    <xdr:to>
      <xdr:col>76</xdr:col>
      <xdr:colOff>114300</xdr:colOff>
      <xdr:row>57</xdr:row>
      <xdr:rowOff>30191</xdr:rowOff>
    </xdr:to>
    <xdr:cxnSp macro="">
      <xdr:nvCxnSpPr>
        <xdr:cNvPr id="578" name="直線コネクタ 577"/>
        <xdr:cNvCxnSpPr/>
      </xdr:nvCxnSpPr>
      <xdr:spPr>
        <a:xfrm flipV="1">
          <a:off x="13703300" y="980024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6074</xdr:rowOff>
    </xdr:from>
    <xdr:to>
      <xdr:col>71</xdr:col>
      <xdr:colOff>177800</xdr:colOff>
      <xdr:row>57</xdr:row>
      <xdr:rowOff>30191</xdr:rowOff>
    </xdr:to>
    <xdr:cxnSp macro="">
      <xdr:nvCxnSpPr>
        <xdr:cNvPr id="581" name="直線コネクタ 580"/>
        <xdr:cNvCxnSpPr/>
      </xdr:nvCxnSpPr>
      <xdr:spPr>
        <a:xfrm>
          <a:off x="12814300" y="9778724"/>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126002</xdr:rowOff>
    </xdr:from>
    <xdr:to>
      <xdr:col>85</xdr:col>
      <xdr:colOff>177800</xdr:colOff>
      <xdr:row>57</xdr:row>
      <xdr:rowOff>56152</xdr:rowOff>
    </xdr:to>
    <xdr:sp macro="" textlink="">
      <xdr:nvSpPr>
        <xdr:cNvPr id="591" name="楕円 590"/>
        <xdr:cNvSpPr/>
      </xdr:nvSpPr>
      <xdr:spPr>
        <a:xfrm>
          <a:off x="16268700" y="97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104429</xdr:rowOff>
    </xdr:from>
    <xdr:ext cx="534377" cy="259045"/>
    <xdr:sp macro="" textlink="">
      <xdr:nvSpPr>
        <xdr:cNvPr id="592" name="教育費該当値テキスト"/>
        <xdr:cNvSpPr txBox="1"/>
      </xdr:nvSpPr>
      <xdr:spPr>
        <a:xfrm>
          <a:off x="16370300" y="97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96297</xdr:rowOff>
    </xdr:from>
    <xdr:to>
      <xdr:col>81</xdr:col>
      <xdr:colOff>101600</xdr:colOff>
      <xdr:row>57</xdr:row>
      <xdr:rowOff>26447</xdr:rowOff>
    </xdr:to>
    <xdr:sp macro="" textlink="">
      <xdr:nvSpPr>
        <xdr:cNvPr id="593" name="楕円 592"/>
        <xdr:cNvSpPr/>
      </xdr:nvSpPr>
      <xdr:spPr>
        <a:xfrm>
          <a:off x="15430500" y="9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42974</xdr:rowOff>
    </xdr:from>
    <xdr:ext cx="534377" cy="259045"/>
    <xdr:sp macro="" textlink="">
      <xdr:nvSpPr>
        <xdr:cNvPr id="594" name="テキスト ボックス 593"/>
        <xdr:cNvSpPr txBox="1"/>
      </xdr:nvSpPr>
      <xdr:spPr>
        <a:xfrm>
          <a:off x="15214111" y="94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148240</xdr:rowOff>
    </xdr:from>
    <xdr:to>
      <xdr:col>76</xdr:col>
      <xdr:colOff>165100</xdr:colOff>
      <xdr:row>57</xdr:row>
      <xdr:rowOff>78390</xdr:rowOff>
    </xdr:to>
    <xdr:sp macro="" textlink="">
      <xdr:nvSpPr>
        <xdr:cNvPr id="595" name="楕円 594"/>
        <xdr:cNvSpPr/>
      </xdr:nvSpPr>
      <xdr:spPr>
        <a:xfrm>
          <a:off x="14541500" y="97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69517</xdr:rowOff>
    </xdr:from>
    <xdr:ext cx="534377" cy="259045"/>
    <xdr:sp macro="" textlink="">
      <xdr:nvSpPr>
        <xdr:cNvPr id="596" name="テキスト ボックス 595"/>
        <xdr:cNvSpPr txBox="1"/>
      </xdr:nvSpPr>
      <xdr:spPr>
        <a:xfrm>
          <a:off x="14325111" y="98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150841</xdr:rowOff>
    </xdr:from>
    <xdr:to>
      <xdr:col>72</xdr:col>
      <xdr:colOff>38100</xdr:colOff>
      <xdr:row>57</xdr:row>
      <xdr:rowOff>80991</xdr:rowOff>
    </xdr:to>
    <xdr:sp macro="" textlink="">
      <xdr:nvSpPr>
        <xdr:cNvPr id="597" name="楕円 596"/>
        <xdr:cNvSpPr/>
      </xdr:nvSpPr>
      <xdr:spPr>
        <a:xfrm>
          <a:off x="13652500" y="97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72118</xdr:rowOff>
    </xdr:from>
    <xdr:ext cx="534377" cy="259045"/>
    <xdr:sp macro="" textlink="">
      <xdr:nvSpPr>
        <xdr:cNvPr id="598" name="テキスト ボックス 597"/>
        <xdr:cNvSpPr txBox="1"/>
      </xdr:nvSpPr>
      <xdr:spPr>
        <a:xfrm>
          <a:off x="13436111" y="98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126724</xdr:rowOff>
    </xdr:from>
    <xdr:to>
      <xdr:col>67</xdr:col>
      <xdr:colOff>101600</xdr:colOff>
      <xdr:row>57</xdr:row>
      <xdr:rowOff>56874</xdr:rowOff>
    </xdr:to>
    <xdr:sp macro="" textlink="">
      <xdr:nvSpPr>
        <xdr:cNvPr id="599" name="楕円 598"/>
        <xdr:cNvSpPr/>
      </xdr:nvSpPr>
      <xdr:spPr>
        <a:xfrm>
          <a:off x="12763500" y="97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48001</xdr:rowOff>
    </xdr:from>
    <xdr:ext cx="534377" cy="259045"/>
    <xdr:sp macro="" textlink="">
      <xdr:nvSpPr>
        <xdr:cNvPr id="600" name="テキスト ボックス 599"/>
        <xdr:cNvSpPr txBox="1"/>
      </xdr:nvSpPr>
      <xdr:spPr>
        <a:xfrm>
          <a:off x="12547111" y="982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104136</xdr:rowOff>
    </xdr:from>
    <xdr:to>
      <xdr:col>85</xdr:col>
      <xdr:colOff>127000</xdr:colOff>
      <xdr:row>78</xdr:row>
      <xdr:rowOff>137074</xdr:rowOff>
    </xdr:to>
    <xdr:cxnSp macro="">
      <xdr:nvCxnSpPr>
        <xdr:cNvPr id="627" name="直線コネクタ 626"/>
        <xdr:cNvCxnSpPr/>
      </xdr:nvCxnSpPr>
      <xdr:spPr>
        <a:xfrm flipV="1">
          <a:off x="15481300" y="13477236"/>
          <a:ext cx="8382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135852</xdr:rowOff>
    </xdr:from>
    <xdr:to>
      <xdr:col>81</xdr:col>
      <xdr:colOff>50800</xdr:colOff>
      <xdr:row>78</xdr:row>
      <xdr:rowOff>137074</xdr:rowOff>
    </xdr:to>
    <xdr:cxnSp macro="">
      <xdr:nvCxnSpPr>
        <xdr:cNvPr id="630" name="直線コネクタ 629"/>
        <xdr:cNvCxnSpPr/>
      </xdr:nvCxnSpPr>
      <xdr:spPr>
        <a:xfrm>
          <a:off x="14592300" y="13508952"/>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135852</xdr:rowOff>
    </xdr:from>
    <xdr:to>
      <xdr:col>76</xdr:col>
      <xdr:colOff>114300</xdr:colOff>
      <xdr:row>78</xdr:row>
      <xdr:rowOff>139700</xdr:rowOff>
    </xdr:to>
    <xdr:cxnSp macro="">
      <xdr:nvCxnSpPr>
        <xdr:cNvPr id="633" name="直線コネクタ 632"/>
        <xdr:cNvCxnSpPr/>
      </xdr:nvCxnSpPr>
      <xdr:spPr>
        <a:xfrm flipV="1">
          <a:off x="13703300" y="13508952"/>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137331</xdr:rowOff>
    </xdr:from>
    <xdr:to>
      <xdr:col>71</xdr:col>
      <xdr:colOff>177800</xdr:colOff>
      <xdr:row>78</xdr:row>
      <xdr:rowOff>139700</xdr:rowOff>
    </xdr:to>
    <xdr:cxnSp macro="">
      <xdr:nvCxnSpPr>
        <xdr:cNvPr id="636" name="直線コネクタ 635"/>
        <xdr:cNvCxnSpPr/>
      </xdr:nvCxnSpPr>
      <xdr:spPr>
        <a:xfrm>
          <a:off x="12814300" y="13510431"/>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53336</xdr:rowOff>
    </xdr:from>
    <xdr:to>
      <xdr:col>85</xdr:col>
      <xdr:colOff>177800</xdr:colOff>
      <xdr:row>78</xdr:row>
      <xdr:rowOff>154936</xdr:rowOff>
    </xdr:to>
    <xdr:sp macro="" textlink="">
      <xdr:nvSpPr>
        <xdr:cNvPr id="646" name="楕円 645"/>
        <xdr:cNvSpPr/>
      </xdr:nvSpPr>
      <xdr:spPr>
        <a:xfrm>
          <a:off x="16268700" y="134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12713</xdr:rowOff>
    </xdr:from>
    <xdr:ext cx="534377" cy="259045"/>
    <xdr:sp macro="" textlink="">
      <xdr:nvSpPr>
        <xdr:cNvPr id="647" name="災害復旧費該当値テキスト"/>
        <xdr:cNvSpPr txBox="1"/>
      </xdr:nvSpPr>
      <xdr:spPr>
        <a:xfrm>
          <a:off x="16370300" y="132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86274</xdr:rowOff>
    </xdr:from>
    <xdr:to>
      <xdr:col>81</xdr:col>
      <xdr:colOff>101600</xdr:colOff>
      <xdr:row>79</xdr:row>
      <xdr:rowOff>16424</xdr:rowOff>
    </xdr:to>
    <xdr:sp macro="" textlink="">
      <xdr:nvSpPr>
        <xdr:cNvPr id="648" name="楕円 647"/>
        <xdr:cNvSpPr/>
      </xdr:nvSpPr>
      <xdr:spPr>
        <a:xfrm>
          <a:off x="15430500" y="134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7551</xdr:rowOff>
    </xdr:from>
    <xdr:ext cx="469744" cy="259045"/>
    <xdr:sp macro="" textlink="">
      <xdr:nvSpPr>
        <xdr:cNvPr id="649" name="テキスト ボックス 648"/>
        <xdr:cNvSpPr txBox="1"/>
      </xdr:nvSpPr>
      <xdr:spPr>
        <a:xfrm>
          <a:off x="15246428" y="135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85052</xdr:rowOff>
    </xdr:from>
    <xdr:to>
      <xdr:col>76</xdr:col>
      <xdr:colOff>165100</xdr:colOff>
      <xdr:row>79</xdr:row>
      <xdr:rowOff>15202</xdr:rowOff>
    </xdr:to>
    <xdr:sp macro="" textlink="">
      <xdr:nvSpPr>
        <xdr:cNvPr id="650" name="楕円 649"/>
        <xdr:cNvSpPr/>
      </xdr:nvSpPr>
      <xdr:spPr>
        <a:xfrm>
          <a:off x="14541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6329</xdr:rowOff>
    </xdr:from>
    <xdr:ext cx="469744" cy="259045"/>
    <xdr:sp macro="" textlink="">
      <xdr:nvSpPr>
        <xdr:cNvPr id="651" name="テキスト ボックス 650"/>
        <xdr:cNvSpPr txBox="1"/>
      </xdr:nvSpPr>
      <xdr:spPr>
        <a:xfrm>
          <a:off x="14357428"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86531</xdr:rowOff>
    </xdr:from>
    <xdr:to>
      <xdr:col>67</xdr:col>
      <xdr:colOff>101600</xdr:colOff>
      <xdr:row>79</xdr:row>
      <xdr:rowOff>16681</xdr:rowOff>
    </xdr:to>
    <xdr:sp macro="" textlink="">
      <xdr:nvSpPr>
        <xdr:cNvPr id="654" name="楕円 653"/>
        <xdr:cNvSpPr/>
      </xdr:nvSpPr>
      <xdr:spPr>
        <a:xfrm>
          <a:off x="12763500" y="134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7808</xdr:rowOff>
    </xdr:from>
    <xdr:ext cx="469744" cy="259045"/>
    <xdr:sp macro="" textlink="">
      <xdr:nvSpPr>
        <xdr:cNvPr id="655" name="テキスト ボックス 654"/>
        <xdr:cNvSpPr txBox="1"/>
      </xdr:nvSpPr>
      <xdr:spPr>
        <a:xfrm>
          <a:off x="12579428" y="1355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126981</xdr:rowOff>
    </xdr:from>
    <xdr:to>
      <xdr:col>85</xdr:col>
      <xdr:colOff>127000</xdr:colOff>
      <xdr:row>96</xdr:row>
      <xdr:rowOff>129825</xdr:rowOff>
    </xdr:to>
    <xdr:cxnSp macro="">
      <xdr:nvCxnSpPr>
        <xdr:cNvPr id="682" name="直線コネクタ 681"/>
        <xdr:cNvCxnSpPr/>
      </xdr:nvCxnSpPr>
      <xdr:spPr>
        <a:xfrm flipV="1">
          <a:off x="15481300" y="16586181"/>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129825</xdr:rowOff>
    </xdr:from>
    <xdr:to>
      <xdr:col>81</xdr:col>
      <xdr:colOff>50800</xdr:colOff>
      <xdr:row>96</xdr:row>
      <xdr:rowOff>130387</xdr:rowOff>
    </xdr:to>
    <xdr:cxnSp macro="">
      <xdr:nvCxnSpPr>
        <xdr:cNvPr id="685" name="直線コネクタ 684"/>
        <xdr:cNvCxnSpPr/>
      </xdr:nvCxnSpPr>
      <xdr:spPr>
        <a:xfrm flipV="1">
          <a:off x="14592300" y="1658902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130387</xdr:rowOff>
    </xdr:from>
    <xdr:to>
      <xdr:col>76</xdr:col>
      <xdr:colOff>114300</xdr:colOff>
      <xdr:row>96</xdr:row>
      <xdr:rowOff>140669</xdr:rowOff>
    </xdr:to>
    <xdr:cxnSp macro="">
      <xdr:nvCxnSpPr>
        <xdr:cNvPr id="688" name="直線コネクタ 687"/>
        <xdr:cNvCxnSpPr/>
      </xdr:nvCxnSpPr>
      <xdr:spPr>
        <a:xfrm flipV="1">
          <a:off x="13703300" y="16589587"/>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140669</xdr:rowOff>
    </xdr:from>
    <xdr:to>
      <xdr:col>71</xdr:col>
      <xdr:colOff>177800</xdr:colOff>
      <xdr:row>96</xdr:row>
      <xdr:rowOff>153082</xdr:rowOff>
    </xdr:to>
    <xdr:cxnSp macro="">
      <xdr:nvCxnSpPr>
        <xdr:cNvPr id="691" name="直線コネクタ 690"/>
        <xdr:cNvCxnSpPr/>
      </xdr:nvCxnSpPr>
      <xdr:spPr>
        <a:xfrm flipV="1">
          <a:off x="12814300" y="16599869"/>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76181</xdr:rowOff>
    </xdr:from>
    <xdr:to>
      <xdr:col>85</xdr:col>
      <xdr:colOff>177800</xdr:colOff>
      <xdr:row>97</xdr:row>
      <xdr:rowOff>6331</xdr:rowOff>
    </xdr:to>
    <xdr:sp macro="" textlink="">
      <xdr:nvSpPr>
        <xdr:cNvPr id="701" name="楕円 700"/>
        <xdr:cNvSpPr/>
      </xdr:nvSpPr>
      <xdr:spPr>
        <a:xfrm>
          <a:off x="16268700" y="165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99058</xdr:rowOff>
    </xdr:from>
    <xdr:ext cx="534377" cy="259045"/>
    <xdr:sp macro="" textlink="">
      <xdr:nvSpPr>
        <xdr:cNvPr id="702" name="公債費該当値テキスト"/>
        <xdr:cNvSpPr txBox="1"/>
      </xdr:nvSpPr>
      <xdr:spPr>
        <a:xfrm>
          <a:off x="16370300" y="163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79025</xdr:rowOff>
    </xdr:from>
    <xdr:to>
      <xdr:col>81</xdr:col>
      <xdr:colOff>101600</xdr:colOff>
      <xdr:row>97</xdr:row>
      <xdr:rowOff>9175</xdr:rowOff>
    </xdr:to>
    <xdr:sp macro="" textlink="">
      <xdr:nvSpPr>
        <xdr:cNvPr id="703" name="楕円 702"/>
        <xdr:cNvSpPr/>
      </xdr:nvSpPr>
      <xdr:spPr>
        <a:xfrm>
          <a:off x="15430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25702</xdr:rowOff>
    </xdr:from>
    <xdr:ext cx="534377" cy="259045"/>
    <xdr:sp macro="" textlink="">
      <xdr:nvSpPr>
        <xdr:cNvPr id="704" name="テキスト ボックス 703"/>
        <xdr:cNvSpPr txBox="1"/>
      </xdr:nvSpPr>
      <xdr:spPr>
        <a:xfrm>
          <a:off x="15214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79587</xdr:rowOff>
    </xdr:from>
    <xdr:to>
      <xdr:col>76</xdr:col>
      <xdr:colOff>165100</xdr:colOff>
      <xdr:row>97</xdr:row>
      <xdr:rowOff>9737</xdr:rowOff>
    </xdr:to>
    <xdr:sp macro="" textlink="">
      <xdr:nvSpPr>
        <xdr:cNvPr id="705" name="楕円 704"/>
        <xdr:cNvSpPr/>
      </xdr:nvSpPr>
      <xdr:spPr>
        <a:xfrm>
          <a:off x="14541500" y="165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26264</xdr:rowOff>
    </xdr:from>
    <xdr:ext cx="534377" cy="259045"/>
    <xdr:sp macro="" textlink="">
      <xdr:nvSpPr>
        <xdr:cNvPr id="706" name="テキスト ボックス 705"/>
        <xdr:cNvSpPr txBox="1"/>
      </xdr:nvSpPr>
      <xdr:spPr>
        <a:xfrm>
          <a:off x="14325111" y="1631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89869</xdr:rowOff>
    </xdr:from>
    <xdr:to>
      <xdr:col>72</xdr:col>
      <xdr:colOff>38100</xdr:colOff>
      <xdr:row>97</xdr:row>
      <xdr:rowOff>20019</xdr:rowOff>
    </xdr:to>
    <xdr:sp macro="" textlink="">
      <xdr:nvSpPr>
        <xdr:cNvPr id="707" name="楕円 706"/>
        <xdr:cNvSpPr/>
      </xdr:nvSpPr>
      <xdr:spPr>
        <a:xfrm>
          <a:off x="13652500" y="16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36546</xdr:rowOff>
    </xdr:from>
    <xdr:ext cx="534377" cy="259045"/>
    <xdr:sp macro="" textlink="">
      <xdr:nvSpPr>
        <xdr:cNvPr id="708" name="テキスト ボックス 707"/>
        <xdr:cNvSpPr txBox="1"/>
      </xdr:nvSpPr>
      <xdr:spPr>
        <a:xfrm>
          <a:off x="13436111" y="163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102282</xdr:rowOff>
    </xdr:from>
    <xdr:to>
      <xdr:col>67</xdr:col>
      <xdr:colOff>101600</xdr:colOff>
      <xdr:row>97</xdr:row>
      <xdr:rowOff>32432</xdr:rowOff>
    </xdr:to>
    <xdr:sp macro="" textlink="">
      <xdr:nvSpPr>
        <xdr:cNvPr id="709" name="楕円 708"/>
        <xdr:cNvSpPr/>
      </xdr:nvSpPr>
      <xdr:spPr>
        <a:xfrm>
          <a:off x="12763500" y="165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23559</xdr:rowOff>
    </xdr:from>
    <xdr:ext cx="534377" cy="259045"/>
    <xdr:sp macro="" textlink="">
      <xdr:nvSpPr>
        <xdr:cNvPr id="710" name="テキスト ボックス 709"/>
        <xdr:cNvSpPr txBox="1"/>
      </xdr:nvSpPr>
      <xdr:spPr>
        <a:xfrm>
          <a:off x="12547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目的別歳出のうち、類似団体と比較して特に大きいのは、農林水産業費である。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農林水産業費では、町の基幹産業である農林業への積極的な事業展開によるものである。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今後は、庁舎整備による総務費や学校再編に伴う校舎整備により教育費の増大が予想されるため、必要な事業の見極めや各種の調整を図っていく。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財政調整基金の基金残高は、近年取り崩しを行っていないため増加しており、適正値とされている標準財政規模の１０％程度を上回る状況で推移している。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しかしながら、高度成長期に建築されたインフラの長寿命化対策や公共施設の適正化など、大型な維持修繕事業に備えつつ、自主財源とのバランスも考慮しながら適正な財政運営に努めていく。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連結実質赤字比率については、全会計において黒字であり赤字比率はない。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今後、普通交付税等の一般財源の確保が厳しい状況になると予想されるため、引き続き財政の健全化に努める。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6039863</v>
      </c>
      <c r="BO4" s="423"/>
      <c r="BP4" s="423"/>
      <c r="BQ4" s="423"/>
      <c r="BR4" s="423"/>
      <c r="BS4" s="423"/>
      <c r="BT4" s="423"/>
      <c r="BU4" s="424"/>
      <c r="BV4" s="422">
        <v>6304820</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8.3000000000000007</v>
      </c>
      <c r="CU4" s="604"/>
      <c r="CV4" s="604"/>
      <c r="CW4" s="604"/>
      <c r="CX4" s="604"/>
      <c r="CY4" s="604"/>
      <c r="CZ4" s="604"/>
      <c r="DA4" s="605"/>
      <c r="DB4" s="603">
        <v>6.4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5687307</v>
      </c>
      <c r="BO5" s="428"/>
      <c r="BP5" s="428"/>
      <c r="BQ5" s="428"/>
      <c r="BR5" s="428"/>
      <c r="BS5" s="428"/>
      <c r="BT5" s="428"/>
      <c r="BU5" s="429"/>
      <c r="BV5" s="427">
        <v>5991055</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83</v>
      </c>
      <c r="CU5" s="398"/>
      <c r="CV5" s="398"/>
      <c r="CW5" s="398"/>
      <c r="CX5" s="398"/>
      <c r="CY5" s="398"/>
      <c r="CZ5" s="398"/>
      <c r="DA5" s="399"/>
      <c r="DB5" s="397">
        <v>80.400000000000006</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352556</v>
      </c>
      <c r="BO6" s="428"/>
      <c r="BP6" s="428"/>
      <c r="BQ6" s="428"/>
      <c r="BR6" s="428"/>
      <c r="BS6" s="428"/>
      <c r="BT6" s="428"/>
      <c r="BU6" s="429"/>
      <c r="BV6" s="427">
        <v>313765</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86.6</v>
      </c>
      <c r="CU6" s="578"/>
      <c r="CV6" s="578"/>
      <c r="CW6" s="578"/>
      <c r="CX6" s="578"/>
      <c r="CY6" s="578"/>
      <c r="CZ6" s="578"/>
      <c r="DA6" s="579"/>
      <c r="DB6" s="577">
        <v>84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55862</v>
      </c>
      <c r="BO7" s="428"/>
      <c r="BP7" s="428"/>
      <c r="BQ7" s="428"/>
      <c r="BR7" s="428"/>
      <c r="BS7" s="428"/>
      <c r="BT7" s="428"/>
      <c r="BU7" s="429"/>
      <c r="BV7" s="427">
        <v>77650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3591922</v>
      </c>
      <c r="CU7" s="428"/>
      <c r="CV7" s="428"/>
      <c r="CW7" s="428"/>
      <c r="CX7" s="428"/>
      <c r="CY7" s="428"/>
      <c r="CZ7" s="428"/>
      <c r="DA7" s="429"/>
      <c r="DB7" s="427">
        <v>3666453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296694</v>
      </c>
      <c r="BO8" s="428"/>
      <c r="BP8" s="428"/>
      <c r="BQ8" s="428"/>
      <c r="BR8" s="428"/>
      <c r="BS8" s="428"/>
      <c r="BT8" s="428"/>
      <c r="BU8" s="429"/>
      <c r="BV8" s="427">
        <v>236115</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0.28000000000000003</v>
      </c>
      <c r="CU8" s="541"/>
      <c r="CV8" s="541"/>
      <c r="CW8" s="541"/>
      <c r="CX8" s="541"/>
      <c r="CY8" s="541"/>
      <c r="CZ8" s="541"/>
      <c r="DA8" s="542"/>
      <c r="DB8" s="540">
        <v>0.27</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8392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60579</v>
      </c>
      <c r="BO9" s="428"/>
      <c r="BP9" s="428"/>
      <c r="BQ9" s="428"/>
      <c r="BR9" s="428"/>
      <c r="BS9" s="428"/>
      <c r="BT9" s="428"/>
      <c r="BU9" s="429"/>
      <c r="BV9" s="427">
        <v>-134847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15.3</v>
      </c>
      <c r="CU9" s="398"/>
      <c r="CV9" s="398"/>
      <c r="CW9" s="398"/>
      <c r="CX9" s="398"/>
      <c r="CY9" s="398"/>
      <c r="CZ9" s="398"/>
      <c r="DA9" s="399"/>
      <c r="DB9" s="397">
        <v>15.1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9530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115</v>
      </c>
      <c r="AV10" s="485"/>
      <c r="AW10" s="485"/>
      <c r="AX10" s="485"/>
      <c r="AY10" s="407" t="s">
        <v>120</v>
      </c>
      <c r="AZ10" s="408"/>
      <c r="BA10" s="408"/>
      <c r="BB10" s="408"/>
      <c r="BC10" s="408"/>
      <c r="BD10" s="408"/>
      <c r="BE10" s="408"/>
      <c r="BF10" s="408"/>
      <c r="BG10" s="408"/>
      <c r="BH10" s="408"/>
      <c r="BI10" s="408"/>
      <c r="BJ10" s="408"/>
      <c r="BK10" s="408"/>
      <c r="BL10" s="408"/>
      <c r="BM10" s="409"/>
      <c r="BN10" s="427">
        <v>0</v>
      </c>
      <c r="BO10" s="428"/>
      <c r="BP10" s="428"/>
      <c r="BQ10" s="428"/>
      <c r="BR10" s="428"/>
      <c r="BS10" s="428"/>
      <c r="BT10" s="428"/>
      <c r="BU10" s="429"/>
      <c r="BV10" s="427">
        <v>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8289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108</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8190</v>
      </c>
      <c r="S13" s="531"/>
      <c r="T13" s="531"/>
      <c r="U13" s="531"/>
      <c r="V13" s="532"/>
      <c r="W13" s="518" t="s">
        <v>140</v>
      </c>
      <c r="X13" s="440"/>
      <c r="Y13" s="440"/>
      <c r="Z13" s="440"/>
      <c r="AA13" s="440"/>
      <c r="AB13" s="441"/>
      <c r="AC13" s="403">
        <v>451</v>
      </c>
      <c r="AD13" s="404"/>
      <c r="AE13" s="404"/>
      <c r="AF13" s="404"/>
      <c r="AG13" s="405"/>
      <c r="AH13" s="403">
        <v>392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60579</v>
      </c>
      <c r="BO13" s="428"/>
      <c r="BP13" s="428"/>
      <c r="BQ13" s="428"/>
      <c r="BR13" s="428"/>
      <c r="BS13" s="428"/>
      <c r="BT13" s="428"/>
      <c r="BU13" s="429"/>
      <c r="BV13" s="427">
        <v>-134847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9.4</v>
      </c>
      <c r="CU13" s="398"/>
      <c r="CV13" s="398"/>
      <c r="CW13" s="398"/>
      <c r="CX13" s="398"/>
      <c r="CY13" s="398"/>
      <c r="CZ13" s="398"/>
      <c r="DA13" s="399"/>
      <c r="DB13" s="397">
        <v>10.3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8545</v>
      </c>
      <c r="S14" s="531"/>
      <c r="T14" s="531"/>
      <c r="U14" s="531"/>
      <c r="V14" s="532"/>
      <c r="W14" s="533"/>
      <c r="X14" s="443"/>
      <c r="Y14" s="443"/>
      <c r="Z14" s="443"/>
      <c r="AA14" s="443"/>
      <c r="AB14" s="444"/>
      <c r="AC14" s="523">
        <v>10.6</v>
      </c>
      <c r="AD14" s="524"/>
      <c r="AE14" s="524"/>
      <c r="AF14" s="524"/>
      <c r="AG14" s="525"/>
      <c r="AH14" s="523">
        <v>8.6999999999999993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147</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8435</v>
      </c>
      <c r="S15" s="531"/>
      <c r="T15" s="531"/>
      <c r="U15" s="531"/>
      <c r="V15" s="532"/>
      <c r="W15" s="518" t="s">
        <v>149</v>
      </c>
      <c r="X15" s="440"/>
      <c r="Y15" s="440"/>
      <c r="Z15" s="440"/>
      <c r="AA15" s="440"/>
      <c r="AB15" s="441"/>
      <c r="AC15" s="403">
        <v>1809</v>
      </c>
      <c r="AD15" s="404"/>
      <c r="AE15" s="404"/>
      <c r="AF15" s="404"/>
      <c r="AG15" s="405"/>
      <c r="AH15" s="403">
        <v>2070</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918044</v>
      </c>
      <c r="BO15" s="423"/>
      <c r="BP15" s="423"/>
      <c r="BQ15" s="423"/>
      <c r="BR15" s="423"/>
      <c r="BS15" s="423"/>
      <c r="BT15" s="423"/>
      <c r="BU15" s="424"/>
      <c r="BV15" s="422">
        <v>921817</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42.6</v>
      </c>
      <c r="AD16" s="524"/>
      <c r="AE16" s="524"/>
      <c r="AF16" s="524"/>
      <c r="AG16" s="525"/>
      <c r="AH16" s="523">
        <v>45.9</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3200831</v>
      </c>
      <c r="BO16" s="428"/>
      <c r="BP16" s="428"/>
      <c r="BQ16" s="428"/>
      <c r="BR16" s="428"/>
      <c r="BS16" s="428"/>
      <c r="BT16" s="428"/>
      <c r="BU16" s="429"/>
      <c r="BV16" s="427">
        <v>3266669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1991</v>
      </c>
      <c r="AD17" s="404"/>
      <c r="AE17" s="404"/>
      <c r="AF17" s="404"/>
      <c r="AG17" s="405"/>
      <c r="AH17" s="403">
        <v>2045</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1152900</v>
      </c>
      <c r="BO17" s="428"/>
      <c r="BP17" s="428"/>
      <c r="BQ17" s="428"/>
      <c r="BR17" s="428"/>
      <c r="BS17" s="428"/>
      <c r="BT17" s="428"/>
      <c r="BU17" s="429"/>
      <c r="BV17" s="427">
        <v>1158686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237.9</v>
      </c>
      <c r="M18" s="492"/>
      <c r="N18" s="492"/>
      <c r="O18" s="492"/>
      <c r="P18" s="492"/>
      <c r="Q18" s="492"/>
      <c r="R18" s="493"/>
      <c r="S18" s="493"/>
      <c r="T18" s="493"/>
      <c r="U18" s="493"/>
      <c r="V18" s="494"/>
      <c r="W18" s="508"/>
      <c r="X18" s="509"/>
      <c r="Y18" s="509"/>
      <c r="Z18" s="509"/>
      <c r="AA18" s="509"/>
      <c r="AB18" s="519"/>
      <c r="AC18" s="391">
        <v>46.8</v>
      </c>
      <c r="AD18" s="392"/>
      <c r="AE18" s="392"/>
      <c r="AF18" s="392"/>
      <c r="AG18" s="495"/>
      <c r="AH18" s="391">
        <v>45.4</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3053989</v>
      </c>
      <c r="BO18" s="428"/>
      <c r="BP18" s="428"/>
      <c r="BQ18" s="428"/>
      <c r="BR18" s="428"/>
      <c r="BS18" s="428"/>
      <c r="BT18" s="428"/>
      <c r="BU18" s="429"/>
      <c r="BV18" s="427">
        <v>3019298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35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4202013</v>
      </c>
      <c r="BO19" s="428"/>
      <c r="BP19" s="428"/>
      <c r="BQ19" s="428"/>
      <c r="BR19" s="428"/>
      <c r="BS19" s="428"/>
      <c r="BT19" s="428"/>
      <c r="BU19" s="429"/>
      <c r="BV19" s="427">
        <v>4374155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3002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4653122</v>
      </c>
      <c r="BO23" s="428"/>
      <c r="BP23" s="428"/>
      <c r="BQ23" s="428"/>
      <c r="BR23" s="428"/>
      <c r="BS23" s="428"/>
      <c r="BT23" s="428"/>
      <c r="BU23" s="429"/>
      <c r="BV23" s="427">
        <v>4760176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6210</v>
      </c>
      <c r="R24" s="404"/>
      <c r="S24" s="404"/>
      <c r="T24" s="404"/>
      <c r="U24" s="404"/>
      <c r="V24" s="405"/>
      <c r="W24" s="469"/>
      <c r="X24" s="460"/>
      <c r="Y24" s="461"/>
      <c r="Z24" s="400" t="s">
        <v>173</v>
      </c>
      <c r="AA24" s="401"/>
      <c r="AB24" s="401"/>
      <c r="AC24" s="401"/>
      <c r="AD24" s="401"/>
      <c r="AE24" s="401"/>
      <c r="AF24" s="401"/>
      <c r="AG24" s="402"/>
      <c r="AH24" s="403">
        <v>111</v>
      </c>
      <c r="AI24" s="404"/>
      <c r="AJ24" s="404"/>
      <c r="AK24" s="404"/>
      <c r="AL24" s="405"/>
      <c r="AM24" s="403">
        <v>314463</v>
      </c>
      <c r="AN24" s="404"/>
      <c r="AO24" s="404"/>
      <c r="AP24" s="404"/>
      <c r="AQ24" s="404"/>
      <c r="AR24" s="405"/>
      <c r="AS24" s="403">
        <v>2833</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3164579</v>
      </c>
      <c r="BO24" s="428"/>
      <c r="BP24" s="428"/>
      <c r="BQ24" s="428"/>
      <c r="BR24" s="428"/>
      <c r="BS24" s="428"/>
      <c r="BT24" s="428"/>
      <c r="BU24" s="429"/>
      <c r="BV24" s="427">
        <v>3181296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5330</v>
      </c>
      <c r="R25" s="404"/>
      <c r="S25" s="404"/>
      <c r="T25" s="404"/>
      <c r="U25" s="404"/>
      <c r="V25" s="405"/>
      <c r="W25" s="469"/>
      <c r="X25" s="460"/>
      <c r="Y25" s="461"/>
      <c r="Z25" s="400" t="s">
        <v>176</v>
      </c>
      <c r="AA25" s="401"/>
      <c r="AB25" s="401"/>
      <c r="AC25" s="401"/>
      <c r="AD25" s="401"/>
      <c r="AE25" s="401"/>
      <c r="AF25" s="401"/>
      <c r="AG25" s="402"/>
      <c r="AH25" s="403" t="s">
        <v>138</v>
      </c>
      <c r="AI25" s="404"/>
      <c r="AJ25" s="404"/>
      <c r="AK25" s="404"/>
      <c r="AL25" s="405"/>
      <c r="AM25" s="403" t="s">
        <v>177</v>
      </c>
      <c r="AN25" s="404"/>
      <c r="AO25" s="404"/>
      <c r="AP25" s="404"/>
      <c r="AQ25" s="404"/>
      <c r="AR25" s="405"/>
      <c r="AS25" s="403" t="s">
        <v>128</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44368</v>
      </c>
      <c r="BO25" s="423"/>
      <c r="BP25" s="423"/>
      <c r="BQ25" s="423"/>
      <c r="BR25" s="423"/>
      <c r="BS25" s="423"/>
      <c r="BT25" s="423"/>
      <c r="BU25" s="424"/>
      <c r="BV25" s="422">
        <v>88828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5060</v>
      </c>
      <c r="R26" s="404"/>
      <c r="S26" s="404"/>
      <c r="T26" s="404"/>
      <c r="U26" s="404"/>
      <c r="V26" s="405"/>
      <c r="W26" s="469"/>
      <c r="X26" s="460"/>
      <c r="Y26" s="461"/>
      <c r="Z26" s="400" t="s">
        <v>180</v>
      </c>
      <c r="AA26" s="482"/>
      <c r="AB26" s="482"/>
      <c r="AC26" s="482"/>
      <c r="AD26" s="482"/>
      <c r="AE26" s="482"/>
      <c r="AF26" s="482"/>
      <c r="AG26" s="483"/>
      <c r="AH26" s="403">
        <v>1</v>
      </c>
      <c r="AI26" s="404"/>
      <c r="AJ26" s="404"/>
      <c r="AK26" s="404"/>
      <c r="AL26" s="405"/>
      <c r="AM26" s="403" t="s">
        <v>181</v>
      </c>
      <c r="AN26" s="404"/>
      <c r="AO26" s="404"/>
      <c r="AP26" s="404"/>
      <c r="AQ26" s="404"/>
      <c r="AR26" s="405"/>
      <c r="AS26" s="403" t="s">
        <v>182</v>
      </c>
      <c r="AT26" s="404"/>
      <c r="AU26" s="404"/>
      <c r="AV26" s="404"/>
      <c r="AW26" s="404"/>
      <c r="AX26" s="406"/>
      <c r="AY26" s="436" t="s">
        <v>183</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184</v>
      </c>
      <c r="F27" s="401"/>
      <c r="G27" s="401"/>
      <c r="H27" s="401"/>
      <c r="I27" s="401"/>
      <c r="J27" s="401"/>
      <c r="K27" s="402"/>
      <c r="L27" s="403">
        <v>1</v>
      </c>
      <c r="M27" s="404"/>
      <c r="N27" s="404"/>
      <c r="O27" s="404"/>
      <c r="P27" s="405"/>
      <c r="Q27" s="403">
        <v>2800</v>
      </c>
      <c r="R27" s="404"/>
      <c r="S27" s="404"/>
      <c r="T27" s="404"/>
      <c r="U27" s="404"/>
      <c r="V27" s="405"/>
      <c r="W27" s="469"/>
      <c r="X27" s="460"/>
      <c r="Y27" s="461"/>
      <c r="Z27" s="400" t="s">
        <v>185</v>
      </c>
      <c r="AA27" s="401"/>
      <c r="AB27" s="401"/>
      <c r="AC27" s="401"/>
      <c r="AD27" s="401"/>
      <c r="AE27" s="401"/>
      <c r="AF27" s="401"/>
      <c r="AG27" s="402"/>
      <c r="AH27" s="403" t="s">
        <v>138</v>
      </c>
      <c r="AI27" s="404"/>
      <c r="AJ27" s="404"/>
      <c r="AK27" s="404"/>
      <c r="AL27" s="405"/>
      <c r="AM27" s="403" t="s">
        <v>177</v>
      </c>
      <c r="AN27" s="404"/>
      <c r="AO27" s="404"/>
      <c r="AP27" s="404"/>
      <c r="AQ27" s="404"/>
      <c r="AR27" s="405"/>
      <c r="AS27" s="403" t="s">
        <v>138</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v>50000</v>
      </c>
      <c r="BO27" s="431"/>
      <c r="BP27" s="431"/>
      <c r="BQ27" s="431"/>
      <c r="BR27" s="431"/>
      <c r="BS27" s="431"/>
      <c r="BT27" s="431"/>
      <c r="BU27" s="432"/>
      <c r="BV27" s="430">
        <v>50000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187</v>
      </c>
      <c r="F28" s="401"/>
      <c r="G28" s="401"/>
      <c r="H28" s="401"/>
      <c r="I28" s="401"/>
      <c r="J28" s="401"/>
      <c r="K28" s="402"/>
      <c r="L28" s="403">
        <v>1</v>
      </c>
      <c r="M28" s="404"/>
      <c r="N28" s="404"/>
      <c r="O28" s="404"/>
      <c r="P28" s="405"/>
      <c r="Q28" s="403">
        <v>2250</v>
      </c>
      <c r="R28" s="404"/>
      <c r="S28" s="404"/>
      <c r="T28" s="404"/>
      <c r="U28" s="404"/>
      <c r="V28" s="405"/>
      <c r="W28" s="469"/>
      <c r="X28" s="460"/>
      <c r="Y28" s="461"/>
      <c r="Z28" s="400" t="s">
        <v>188</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189</v>
      </c>
      <c r="AZ28" s="411"/>
      <c r="BA28" s="411"/>
      <c r="BB28" s="412"/>
      <c r="BC28" s="419" t="s">
        <v>47</v>
      </c>
      <c r="BD28" s="420"/>
      <c r="BE28" s="420"/>
      <c r="BF28" s="420"/>
      <c r="BG28" s="420"/>
      <c r="BH28" s="420"/>
      <c r="BI28" s="420"/>
      <c r="BJ28" s="420"/>
      <c r="BK28" s="420"/>
      <c r="BL28" s="420"/>
      <c r="BM28" s="421"/>
      <c r="BN28" s="422">
        <v>900000</v>
      </c>
      <c r="BO28" s="423"/>
      <c r="BP28" s="423"/>
      <c r="BQ28" s="423"/>
      <c r="BR28" s="423"/>
      <c r="BS28" s="423"/>
      <c r="BT28" s="423"/>
      <c r="BU28" s="424"/>
      <c r="BV28" s="422">
        <v>900000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7</v>
      </c>
      <c r="M29" s="404"/>
      <c r="N29" s="404"/>
      <c r="O29" s="404"/>
      <c r="P29" s="405"/>
      <c r="Q29" s="403">
        <v>2150</v>
      </c>
      <c r="R29" s="404"/>
      <c r="S29" s="404"/>
      <c r="T29" s="404"/>
      <c r="U29" s="404"/>
      <c r="V29" s="405"/>
      <c r="W29" s="470"/>
      <c r="X29" s="471"/>
      <c r="Y29" s="472"/>
      <c r="Z29" s="400" t="s">
        <v>191</v>
      </c>
      <c r="AA29" s="401"/>
      <c r="AB29" s="401"/>
      <c r="AC29" s="401"/>
      <c r="AD29" s="401"/>
      <c r="AE29" s="401"/>
      <c r="AF29" s="401"/>
      <c r="AG29" s="402"/>
      <c r="AH29" s="403">
        <v>111</v>
      </c>
      <c r="AI29" s="404"/>
      <c r="AJ29" s="404"/>
      <c r="AK29" s="404"/>
      <c r="AL29" s="405"/>
      <c r="AM29" s="403">
        <v>314463</v>
      </c>
      <c r="AN29" s="404"/>
      <c r="AO29" s="404"/>
      <c r="AP29" s="404"/>
      <c r="AQ29" s="404"/>
      <c r="AR29" s="405"/>
      <c r="AS29" s="403">
        <v>2833</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45240</v>
      </c>
      <c r="BO29" s="428"/>
      <c r="BP29" s="428"/>
      <c r="BQ29" s="428"/>
      <c r="BR29" s="428"/>
      <c r="BS29" s="428"/>
      <c r="BT29" s="428"/>
      <c r="BU29" s="429"/>
      <c r="BV29" s="427">
        <v>45040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92.7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1710523</v>
      </c>
      <c r="BO30" s="431"/>
      <c r="BP30" s="431"/>
      <c r="BQ30" s="431"/>
      <c r="BR30" s="431"/>
      <c r="BS30" s="431"/>
      <c r="BT30" s="431"/>
      <c r="BU30" s="432"/>
      <c r="BV30" s="430">
        <v>1701703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202</v>
      </c>
      <c r="V33" s="390"/>
      <c r="W33" s="389" t="s">
        <v>203</v>
      </c>
      <c r="X33" s="389"/>
      <c r="Y33" s="389"/>
      <c r="Z33" s="389"/>
      <c r="AA33" s="389"/>
      <c r="AB33" s="389"/>
      <c r="AC33" s="389"/>
      <c r="AD33" s="389"/>
      <c r="AE33" s="389"/>
      <c r="AF33" s="389"/>
      <c r="AG33" s="389"/>
      <c r="AH33" s="389"/>
      <c r="AI33" s="389"/>
      <c r="AJ33" s="389"/>
      <c r="AK33" s="389"/>
      <c r="AL33" s="215"/>
      <c r="AM33" s="390" t="s">
        <v>204</v>
      </c>
      <c r="AN33" s="390"/>
      <c r="AO33" s="389" t="s">
        <v>205</v>
      </c>
      <c r="AP33" s="389"/>
      <c r="AQ33" s="389"/>
      <c r="AR33" s="389"/>
      <c r="AS33" s="389"/>
      <c r="AT33" s="389"/>
      <c r="AU33" s="389"/>
      <c r="AV33" s="389"/>
      <c r="AW33" s="389"/>
      <c r="AX33" s="389"/>
      <c r="AY33" s="389"/>
      <c r="AZ33" s="389"/>
      <c r="BA33" s="389"/>
      <c r="BB33" s="389"/>
      <c r="BC33" s="389"/>
      <c r="BD33" s="216"/>
      <c r="BE33" s="389" t="s">
        <v>206</v>
      </c>
      <c r="BF33" s="389"/>
      <c r="BG33" s="389" t="s">
        <v>207</v>
      </c>
      <c r="BH33" s="389"/>
      <c r="BI33" s="389"/>
      <c r="BJ33" s="389"/>
      <c r="BK33" s="389"/>
      <c r="BL33" s="389"/>
      <c r="BM33" s="389"/>
      <c r="BN33" s="389"/>
      <c r="BO33" s="389"/>
      <c r="BP33" s="389"/>
      <c r="BQ33" s="389"/>
      <c r="BR33" s="389"/>
      <c r="BS33" s="389"/>
      <c r="BT33" s="389"/>
      <c r="BU33" s="389"/>
      <c r="BV33" s="216"/>
      <c r="BW33" s="390" t="s">
        <v>206</v>
      </c>
      <c r="BX33" s="390"/>
      <c r="BY33" s="389" t="s">
        <v>208</v>
      </c>
      <c r="BZ33" s="389"/>
      <c r="CA33" s="389"/>
      <c r="CB33" s="389"/>
      <c r="CC33" s="389"/>
      <c r="CD33" s="389"/>
      <c r="CE33" s="389"/>
      <c r="CF33" s="389"/>
      <c r="CG33" s="389"/>
      <c r="CH33" s="389"/>
      <c r="CI33" s="389"/>
      <c r="CJ33" s="389"/>
      <c r="CK33" s="389"/>
      <c r="CL33" s="389"/>
      <c r="CM33" s="389"/>
      <c r="CN33" s="215"/>
      <c r="CO33" s="390" t="s">
        <v>200</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岐阜県市町村職員退職手当組合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有限会社白川町農業開発</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地域振興券交付事業特別会計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岐阜県市町村会館組合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有限会社白川野菜村チャオ</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可茂衛生施設利用組合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有限会社てまひまグループ</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岐阜県後期高齢者医療広域連合（一般会計）</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株式会社美濃白川クオーレの里</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岐阜県後期高齢者医療広域連合（特別会計）</v>
      </c>
      <c r="BZ38" s="385"/>
      <c r="CA38" s="385"/>
      <c r="CB38" s="385"/>
      <c r="CC38" s="385"/>
      <c r="CD38" s="385"/>
      <c r="CE38" s="385"/>
      <c r="CF38" s="385"/>
      <c r="CG38" s="385"/>
      <c r="CH38" s="385"/>
      <c r="CI38" s="385"/>
      <c r="CJ38" s="385"/>
      <c r="CK38" s="385"/>
      <c r="CL38" s="385"/>
      <c r="CM38" s="385"/>
      <c r="CN38" s="213"/>
      <c r="CO38" s="386">
        <f t="shared" si="3"/>
        <v>19</v>
      </c>
      <c r="CP38" s="386"/>
      <c r="CQ38" s="385" t="str">
        <f>IF('各会計、関係団体の財政状況及び健全化判断比率'!BS11="","",'各会計、関係団体の財政状況及び健全化判断比率'!BS11)</f>
        <v>一般社団法人美濃白川楽集館</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中濃地域農業共済事務組合</v>
      </c>
      <c r="BZ39" s="385"/>
      <c r="CA39" s="385"/>
      <c r="CB39" s="385"/>
      <c r="CC39" s="385"/>
      <c r="CD39" s="385"/>
      <c r="CE39" s="385"/>
      <c r="CF39" s="385"/>
      <c r="CG39" s="385"/>
      <c r="CH39" s="385"/>
      <c r="CI39" s="385"/>
      <c r="CJ39" s="385"/>
      <c r="CK39" s="385"/>
      <c r="CL39" s="385"/>
      <c r="CM39" s="385"/>
      <c r="CN39" s="213"/>
      <c r="CO39" s="386">
        <f t="shared" si="3"/>
        <v>20</v>
      </c>
      <c r="CP39" s="386"/>
      <c r="CQ39" s="385" t="str">
        <f>IF('各会計、関係団体の財政状況及び健全化判断比率'!BS12="","",'各会計、関係団体の財政状況及び健全化判断比率'!BS12)</f>
        <v>株式会社佐見とうふ豆の力</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可茂消防事務組合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可茂公設地方卸売市場組合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fZPP8P4q1eKILL64AKfQo5F1EOAqPNSyBuWkruSk0RyoL1kfy1vRCfd8xiOp1IjBJ4j4tFaaiWyQjaaYjB2hg==" saltValue="DpxO3+TMyRTRzPs6QQqV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566</v>
      </c>
      <c r="D34" s="1206"/>
      <c r="E34" s="1207"/>
      <c r="F34" s="32">
        <v>5.29</v>
      </c>
      <c r="G34" s="33">
        <v>8.89</v>
      </c>
      <c r="H34" s="33">
        <v>9.65</v>
      </c>
      <c r="I34" s="33">
        <v>6.19</v>
      </c>
      <c r="J34" s="34">
        <v>8</v>
      </c>
      <c r="K34" s="22"/>
      <c r="L34" s="22"/>
      <c r="M34" s="22"/>
      <c r="N34" s="22"/>
      <c r="O34" s="22"/>
      <c r="P34" s="22"/>
    </row>
    <row r="35" spans="1:16" ht="39" customHeight="1" x14ac:dyDescent="0.15">
      <c r="A35" s="22"/>
      <c r="B35" s="35"/>
      <c r="C35" s="1200" t="s">
        <v>567</v>
      </c>
      <c r="D35" s="1201"/>
      <c r="E35" s="1202"/>
      <c r="F35" s="36">
        <v>0.27</v>
      </c>
      <c r="G35" s="37">
        <v>0.25</v>
      </c>
      <c r="H35" s="37">
        <v>0.37</v>
      </c>
      <c r="I35" s="37">
        <v>1.44</v>
      </c>
      <c r="J35" s="38">
        <v>1.02</v>
      </c>
      <c r="K35" s="22"/>
      <c r="L35" s="22"/>
      <c r="M35" s="22"/>
      <c r="N35" s="22"/>
      <c r="O35" s="22"/>
      <c r="P35" s="22"/>
    </row>
    <row r="36" spans="1:16" ht="39" customHeight="1" x14ac:dyDescent="0.15">
      <c r="A36" s="22"/>
      <c r="B36" s="35"/>
      <c r="C36" s="1200" t="s">
        <v>568</v>
      </c>
      <c r="D36" s="1201"/>
      <c r="E36" s="1202"/>
      <c r="F36" s="36">
        <v>0.66</v>
      </c>
      <c r="G36" s="37">
        <v>1.18</v>
      </c>
      <c r="H36" s="37">
        <v>0.62</v>
      </c>
      <c r="I36" s="37">
        <v>1.65</v>
      </c>
      <c r="J36" s="38">
        <v>0.99</v>
      </c>
      <c r="K36" s="22"/>
      <c r="L36" s="22"/>
      <c r="M36" s="22"/>
      <c r="N36" s="22"/>
      <c r="O36" s="22"/>
      <c r="P36" s="22"/>
    </row>
    <row r="37" spans="1:16" ht="39" customHeight="1" x14ac:dyDescent="0.15">
      <c r="A37" s="22"/>
      <c r="B37" s="35"/>
      <c r="C37" s="1200" t="s">
        <v>569</v>
      </c>
      <c r="D37" s="1201"/>
      <c r="E37" s="1202"/>
      <c r="F37" s="36">
        <v>0.21</v>
      </c>
      <c r="G37" s="37">
        <v>0.19</v>
      </c>
      <c r="H37" s="37">
        <v>0.25</v>
      </c>
      <c r="I37" s="37">
        <v>0.24</v>
      </c>
      <c r="J37" s="38">
        <v>0.25</v>
      </c>
      <c r="K37" s="22"/>
      <c r="L37" s="22"/>
      <c r="M37" s="22"/>
      <c r="N37" s="22"/>
      <c r="O37" s="22"/>
      <c r="P37" s="22"/>
    </row>
    <row r="38" spans="1:16" ht="39" customHeight="1" x14ac:dyDescent="0.15">
      <c r="A38" s="22"/>
      <c r="B38" s="35"/>
      <c r="C38" s="1200" t="s">
        <v>570</v>
      </c>
      <c r="D38" s="1201"/>
      <c r="E38" s="1202"/>
      <c r="F38" s="36">
        <v>0.25</v>
      </c>
      <c r="G38" s="37">
        <v>0.05</v>
      </c>
      <c r="H38" s="37">
        <v>0.06</v>
      </c>
      <c r="I38" s="37">
        <v>0.06</v>
      </c>
      <c r="J38" s="38">
        <v>0.06</v>
      </c>
      <c r="K38" s="22"/>
      <c r="L38" s="22"/>
      <c r="M38" s="22"/>
      <c r="N38" s="22"/>
      <c r="O38" s="22"/>
      <c r="P38" s="22"/>
    </row>
    <row r="39" spans="1:16" ht="39" customHeight="1" x14ac:dyDescent="0.15">
      <c r="A39" s="22"/>
      <c r="B39" s="35"/>
      <c r="C39" s="1200" t="s">
        <v>571</v>
      </c>
      <c r="D39" s="1201"/>
      <c r="E39" s="1202"/>
      <c r="F39" s="36">
        <v>0.01</v>
      </c>
      <c r="G39" s="37">
        <v>0.02</v>
      </c>
      <c r="H39" s="37">
        <v>0.05</v>
      </c>
      <c r="I39" s="37">
        <v>0.03</v>
      </c>
      <c r="J39" s="38">
        <v>0.04</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572</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573</v>
      </c>
      <c r="D43" s="1204"/>
      <c r="E43" s="1205"/>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p/0E1OXotAsGrMWoh/GV9E9i0vKr5bk1tUtizTTodATKyqp4doS8kWgfBROrwMbauS0yH1wzTkfDUi5qMwvg==" saltValue="suyX3ZLji0R3U2UsINer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829</v>
      </c>
      <c r="L45" s="60">
        <v>796</v>
      </c>
      <c r="M45" s="60">
        <v>753</v>
      </c>
      <c r="N45" s="60">
        <v>696</v>
      </c>
      <c r="O45" s="61">
        <v>651</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518</v>
      </c>
      <c r="L46" s="64" t="s">
        <v>518</v>
      </c>
      <c r="M46" s="64" t="s">
        <v>518</v>
      </c>
      <c r="N46" s="64" t="s">
        <v>518</v>
      </c>
      <c r="O46" s="65" t="s">
        <v>518</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518</v>
      </c>
      <c r="L47" s="64" t="s">
        <v>518</v>
      </c>
      <c r="M47" s="64" t="s">
        <v>518</v>
      </c>
      <c r="N47" s="64" t="s">
        <v>518</v>
      </c>
      <c r="O47" s="65" t="s">
        <v>518</v>
      </c>
      <c r="P47" s="48"/>
      <c r="Q47" s="48"/>
      <c r="R47" s="48"/>
      <c r="S47" s="48"/>
      <c r="T47" s="48"/>
      <c r="U47" s="48"/>
    </row>
    <row r="48" spans="1:21" ht="30.75" customHeight="1" x14ac:dyDescent="0.15">
      <c r="A48" s="48"/>
      <c r="B48" s="1228"/>
      <c r="C48" s="1229"/>
      <c r="D48" s="62"/>
      <c r="E48" s="1210" t="s">
        <v>14</v>
      </c>
      <c r="F48" s="1210"/>
      <c r="G48" s="1210"/>
      <c r="H48" s="1210"/>
      <c r="I48" s="1210"/>
      <c r="J48" s="1211"/>
      <c r="K48" s="63">
        <v>186</v>
      </c>
      <c r="L48" s="64">
        <v>170</v>
      </c>
      <c r="M48" s="64">
        <v>140</v>
      </c>
      <c r="N48" s="64">
        <v>171</v>
      </c>
      <c r="O48" s="65">
        <v>166</v>
      </c>
      <c r="P48" s="48"/>
      <c r="Q48" s="48"/>
      <c r="R48" s="48"/>
      <c r="S48" s="48"/>
      <c r="T48" s="48"/>
      <c r="U48" s="48"/>
    </row>
    <row r="49" spans="1:21" ht="30.75" customHeight="1" x14ac:dyDescent="0.15">
      <c r="A49" s="48"/>
      <c r="B49" s="1228"/>
      <c r="C49" s="1229"/>
      <c r="D49" s="62"/>
      <c r="E49" s="1210" t="s">
        <v>15</v>
      </c>
      <c r="F49" s="1210"/>
      <c r="G49" s="1210"/>
      <c r="H49" s="1210"/>
      <c r="I49" s="1210"/>
      <c r="J49" s="1211"/>
      <c r="K49" s="63">
        <v>34</v>
      </c>
      <c r="L49" s="64">
        <v>36</v>
      </c>
      <c r="M49" s="64">
        <v>37</v>
      </c>
      <c r="N49" s="64">
        <v>36</v>
      </c>
      <c r="O49" s="65">
        <v>18</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518</v>
      </c>
      <c r="L50" s="64" t="s">
        <v>518</v>
      </c>
      <c r="M50" s="64" t="s">
        <v>518</v>
      </c>
      <c r="N50" s="64" t="s">
        <v>518</v>
      </c>
      <c r="O50" s="65" t="s">
        <v>518</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518</v>
      </c>
      <c r="L51" s="64" t="s">
        <v>518</v>
      </c>
      <c r="M51" s="64" t="s">
        <v>518</v>
      </c>
      <c r="N51" s="64" t="s">
        <v>518</v>
      </c>
      <c r="O51" s="65" t="s">
        <v>518</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658</v>
      </c>
      <c r="L52" s="64">
        <v>634</v>
      </c>
      <c r="M52" s="64">
        <v>622</v>
      </c>
      <c r="N52" s="64">
        <v>604</v>
      </c>
      <c r="O52" s="65">
        <v>565</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391</v>
      </c>
      <c r="L53" s="69">
        <v>368</v>
      </c>
      <c r="M53" s="69">
        <v>308</v>
      </c>
      <c r="N53" s="69">
        <v>299</v>
      </c>
      <c r="O53" s="70">
        <v>270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606</v>
      </c>
      <c r="L57" s="83" t="s">
        <v>606</v>
      </c>
      <c r="M57" s="83" t="s">
        <v>606</v>
      </c>
      <c r="N57" s="83" t="s">
        <v>607</v>
      </c>
      <c r="O57" s="84" t="s">
        <v>606</v>
      </c>
    </row>
    <row r="58" spans="1:21" ht="31.5" customHeight="1" thickBot="1" x14ac:dyDescent="0.2">
      <c r="B58" s="1218"/>
      <c r="C58" s="1219"/>
      <c r="D58" s="1223" t="s">
        <v>26</v>
      </c>
      <c r="E58" s="1224"/>
      <c r="F58" s="1224"/>
      <c r="G58" s="1224"/>
      <c r="H58" s="1224"/>
      <c r="I58" s="1224"/>
      <c r="J58" s="1225"/>
      <c r="K58" s="85" t="s">
        <v>606</v>
      </c>
      <c r="L58" s="86" t="s">
        <v>606</v>
      </c>
      <c r="M58" s="86" t="s">
        <v>606</v>
      </c>
      <c r="N58" s="86" t="s">
        <v>606</v>
      </c>
      <c r="O58" s="87" t="s">
        <v>606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x6OtQrIViUOJQuezJEWSh/5v2CgKrEJQb20VdtxDxr2rnKZzbnW9woOvk89vMndgOL1HfgwGFv5zLpYFTgKlg==" saltValue="G1APYk0ml8+7s8+OyIhh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46" t="s">
        <v>29</v>
      </c>
      <c r="C41" s="1247"/>
      <c r="D41" s="101"/>
      <c r="E41" s="1248" t="s">
        <v>30</v>
      </c>
      <c r="F41" s="1248"/>
      <c r="G41" s="1248"/>
      <c r="H41" s="1249"/>
      <c r="I41" s="102">
        <v>5323</v>
      </c>
      <c r="J41" s="103">
        <v>5316</v>
      </c>
      <c r="K41" s="103">
        <v>5168</v>
      </c>
      <c r="L41" s="103">
        <v>5414</v>
      </c>
      <c r="M41" s="104">
        <v>5480</v>
      </c>
    </row>
    <row r="42" spans="2:13" ht="27.75" customHeight="1" x14ac:dyDescent="0.15">
      <c r="B42" s="1236"/>
      <c r="C42" s="1237"/>
      <c r="D42" s="105"/>
      <c r="E42" s="1240" t="s">
        <v>31</v>
      </c>
      <c r="F42" s="1240"/>
      <c r="G42" s="1240"/>
      <c r="H42" s="1241"/>
      <c r="I42" s="106" t="s">
        <v>518</v>
      </c>
      <c r="J42" s="107" t="s">
        <v>518</v>
      </c>
      <c r="K42" s="107" t="s">
        <v>518</v>
      </c>
      <c r="L42" s="107" t="s">
        <v>518</v>
      </c>
      <c r="M42" s="108" t="s">
        <v>518</v>
      </c>
    </row>
    <row r="43" spans="2:13" ht="27.75" customHeight="1" x14ac:dyDescent="0.15">
      <c r="B43" s="1236"/>
      <c r="C43" s="1237"/>
      <c r="D43" s="105"/>
      <c r="E43" s="1240" t="s">
        <v>32</v>
      </c>
      <c r="F43" s="1240"/>
      <c r="G43" s="1240"/>
      <c r="H43" s="1241"/>
      <c r="I43" s="106">
        <v>1977</v>
      </c>
      <c r="J43" s="107">
        <v>2174</v>
      </c>
      <c r="K43" s="107">
        <v>2142</v>
      </c>
      <c r="L43" s="107">
        <v>2139</v>
      </c>
      <c r="M43" s="108">
        <v>2126</v>
      </c>
    </row>
    <row r="44" spans="2:13" ht="27.75" customHeight="1" x14ac:dyDescent="0.15">
      <c r="B44" s="1236"/>
      <c r="C44" s="1237"/>
      <c r="D44" s="105"/>
      <c r="E44" s="1240" t="s">
        <v>33</v>
      </c>
      <c r="F44" s="1240"/>
      <c r="G44" s="1240"/>
      <c r="H44" s="1241"/>
      <c r="I44" s="106">
        <v>156</v>
      </c>
      <c r="J44" s="107">
        <v>123</v>
      </c>
      <c r="K44" s="107">
        <v>88</v>
      </c>
      <c r="L44" s="107">
        <v>62</v>
      </c>
      <c r="M44" s="108">
        <v>65</v>
      </c>
    </row>
    <row r="45" spans="2:13" ht="27.75" customHeight="1" x14ac:dyDescent="0.15">
      <c r="B45" s="1236"/>
      <c r="C45" s="1237"/>
      <c r="D45" s="105"/>
      <c r="E45" s="1240" t="s">
        <v>34</v>
      </c>
      <c r="F45" s="1240"/>
      <c r="G45" s="1240"/>
      <c r="H45" s="1241"/>
      <c r="I45" s="106">
        <v>979</v>
      </c>
      <c r="J45" s="107">
        <v>859</v>
      </c>
      <c r="K45" s="107">
        <v>824</v>
      </c>
      <c r="L45" s="107">
        <v>775</v>
      </c>
      <c r="M45" s="108">
        <v>827</v>
      </c>
    </row>
    <row r="46" spans="2:13" ht="27.75" customHeight="1" x14ac:dyDescent="0.15">
      <c r="B46" s="1236"/>
      <c r="C46" s="1237"/>
      <c r="D46" s="109"/>
      <c r="E46" s="1240" t="s">
        <v>35</v>
      </c>
      <c r="F46" s="1240"/>
      <c r="G46" s="1240"/>
      <c r="H46" s="1241"/>
      <c r="I46" s="106" t="s">
        <v>518</v>
      </c>
      <c r="J46" s="107" t="s">
        <v>518</v>
      </c>
      <c r="K46" s="107" t="s">
        <v>518</v>
      </c>
      <c r="L46" s="107" t="s">
        <v>518</v>
      </c>
      <c r="M46" s="108" t="s">
        <v>518</v>
      </c>
    </row>
    <row r="47" spans="2:13" ht="27.75" customHeight="1" x14ac:dyDescent="0.15">
      <c r="B47" s="1236"/>
      <c r="C47" s="1237"/>
      <c r="D47" s="110"/>
      <c r="E47" s="1250" t="s">
        <v>36</v>
      </c>
      <c r="F47" s="1251"/>
      <c r="G47" s="1251"/>
      <c r="H47" s="1252"/>
      <c r="I47" s="106" t="s">
        <v>518</v>
      </c>
      <c r="J47" s="107" t="s">
        <v>518</v>
      </c>
      <c r="K47" s="107" t="s">
        <v>518</v>
      </c>
      <c r="L47" s="107" t="s">
        <v>518</v>
      </c>
      <c r="M47" s="108" t="s">
        <v>518</v>
      </c>
    </row>
    <row r="48" spans="2:13" ht="27.75" customHeight="1" x14ac:dyDescent="0.15">
      <c r="B48" s="1236"/>
      <c r="C48" s="1237"/>
      <c r="D48" s="105"/>
      <c r="E48" s="1240" t="s">
        <v>37</v>
      </c>
      <c r="F48" s="1240"/>
      <c r="G48" s="1240"/>
      <c r="H48" s="1241"/>
      <c r="I48" s="106" t="s">
        <v>518</v>
      </c>
      <c r="J48" s="107" t="s">
        <v>518</v>
      </c>
      <c r="K48" s="107" t="s">
        <v>518</v>
      </c>
      <c r="L48" s="107" t="s">
        <v>518</v>
      </c>
      <c r="M48" s="108" t="s">
        <v>518</v>
      </c>
    </row>
    <row r="49" spans="2:13" ht="27.75" customHeight="1" x14ac:dyDescent="0.15">
      <c r="B49" s="1238"/>
      <c r="C49" s="1239"/>
      <c r="D49" s="105"/>
      <c r="E49" s="1240" t="s">
        <v>38</v>
      </c>
      <c r="F49" s="1240"/>
      <c r="G49" s="1240"/>
      <c r="H49" s="1241"/>
      <c r="I49" s="106" t="s">
        <v>518</v>
      </c>
      <c r="J49" s="107" t="s">
        <v>518</v>
      </c>
      <c r="K49" s="107" t="s">
        <v>518</v>
      </c>
      <c r="L49" s="107" t="s">
        <v>518</v>
      </c>
      <c r="M49" s="108" t="s">
        <v>518</v>
      </c>
    </row>
    <row r="50" spans="2:13" ht="27.75" customHeight="1" x14ac:dyDescent="0.15">
      <c r="B50" s="1234" t="s">
        <v>39</v>
      </c>
      <c r="C50" s="1235"/>
      <c r="D50" s="111"/>
      <c r="E50" s="1240" t="s">
        <v>40</v>
      </c>
      <c r="F50" s="1240"/>
      <c r="G50" s="1240"/>
      <c r="H50" s="1241"/>
      <c r="I50" s="106">
        <v>2309</v>
      </c>
      <c r="J50" s="107">
        <v>2395</v>
      </c>
      <c r="K50" s="107">
        <v>2697</v>
      </c>
      <c r="L50" s="107">
        <v>2958</v>
      </c>
      <c r="M50" s="108">
        <v>2989</v>
      </c>
    </row>
    <row r="51" spans="2:13" ht="27.75" customHeight="1" x14ac:dyDescent="0.15">
      <c r="B51" s="1236"/>
      <c r="C51" s="1237"/>
      <c r="D51" s="105"/>
      <c r="E51" s="1240" t="s">
        <v>41</v>
      </c>
      <c r="F51" s="1240"/>
      <c r="G51" s="1240"/>
      <c r="H51" s="1241"/>
      <c r="I51" s="106">
        <v>10</v>
      </c>
      <c r="J51" s="107">
        <v>5</v>
      </c>
      <c r="K51" s="107" t="s">
        <v>518</v>
      </c>
      <c r="L51" s="107" t="s">
        <v>518</v>
      </c>
      <c r="M51" s="108" t="s">
        <v>518</v>
      </c>
    </row>
    <row r="52" spans="2:13" ht="27.75" customHeight="1" x14ac:dyDescent="0.15">
      <c r="B52" s="1238"/>
      <c r="C52" s="1239"/>
      <c r="D52" s="105"/>
      <c r="E52" s="1240" t="s">
        <v>42</v>
      </c>
      <c r="F52" s="1240"/>
      <c r="G52" s="1240"/>
      <c r="H52" s="1241"/>
      <c r="I52" s="106">
        <v>5775</v>
      </c>
      <c r="J52" s="107">
        <v>5789</v>
      </c>
      <c r="K52" s="107">
        <v>5454</v>
      </c>
      <c r="L52" s="107">
        <v>5534</v>
      </c>
      <c r="M52" s="108">
        <v>5620</v>
      </c>
    </row>
    <row r="53" spans="2:13" ht="27.75" customHeight="1" thickBot="1" x14ac:dyDescent="0.2">
      <c r="B53" s="1242" t="s">
        <v>43</v>
      </c>
      <c r="C53" s="1243"/>
      <c r="D53" s="112"/>
      <c r="E53" s="1244" t="s">
        <v>44</v>
      </c>
      <c r="F53" s="1244"/>
      <c r="G53" s="1244"/>
      <c r="H53" s="1245"/>
      <c r="I53" s="113">
        <v>341</v>
      </c>
      <c r="J53" s="114">
        <v>282</v>
      </c>
      <c r="K53" s="114">
        <v>72</v>
      </c>
      <c r="L53" s="114">
        <v>-101</v>
      </c>
      <c r="M53" s="115">
        <v>-110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aJpoiwR+wyOkv160G2l0KlH9q6r+p5wUlyBEKopH5UuK32l1VHlfIaffk8YvpKxa6pjn/goY/3vJC8wWjxZ2Q==" saltValue="FfseD9QVnLFob5ElCWuo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47</v>
      </c>
      <c r="D55" s="1261"/>
      <c r="E55" s="1262"/>
      <c r="F55" s="127">
        <v>900</v>
      </c>
      <c r="G55" s="127">
        <v>900</v>
      </c>
      <c r="H55" s="128">
        <v>900</v>
      </c>
    </row>
    <row r="56" spans="2:8" ht="52.5" customHeight="1" x14ac:dyDescent="0.15">
      <c r="B56" s="129"/>
      <c r="C56" s="1263" t="s">
        <v>48</v>
      </c>
      <c r="D56" s="1263"/>
      <c r="E56" s="1264"/>
      <c r="F56" s="130">
        <v>45</v>
      </c>
      <c r="G56" s="130">
        <v>45</v>
      </c>
      <c r="H56" s="131">
        <v>45</v>
      </c>
    </row>
    <row r="57" spans="2:8" ht="53.25" customHeight="1" x14ac:dyDescent="0.15">
      <c r="B57" s="129"/>
      <c r="C57" s="1265" t="s">
        <v>49</v>
      </c>
      <c r="D57" s="1265"/>
      <c r="E57" s="1266"/>
      <c r="F57" s="132">
        <v>1519</v>
      </c>
      <c r="G57" s="132">
        <v>1702</v>
      </c>
      <c r="H57" s="133">
        <v>1711</v>
      </c>
    </row>
    <row r="58" spans="2:8" ht="45.75" customHeight="1" x14ac:dyDescent="0.15">
      <c r="B58" s="134"/>
      <c r="C58" s="1253" t="s">
        <v>601</v>
      </c>
      <c r="D58" s="1254"/>
      <c r="E58" s="1255"/>
      <c r="F58" s="135">
        <v>230</v>
      </c>
      <c r="G58" s="135">
        <v>400</v>
      </c>
      <c r="H58" s="136">
        <v>401</v>
      </c>
    </row>
    <row r="59" spans="2:8" ht="45.75" customHeight="1" x14ac:dyDescent="0.15">
      <c r="B59" s="134"/>
      <c r="C59" s="1253" t="s">
        <v>602</v>
      </c>
      <c r="D59" s="1254"/>
      <c r="E59" s="1255"/>
      <c r="F59" s="135">
        <v>362</v>
      </c>
      <c r="G59" s="135">
        <v>363</v>
      </c>
      <c r="H59" s="136">
        <v>363</v>
      </c>
    </row>
    <row r="60" spans="2:8" ht="45.75" customHeight="1" x14ac:dyDescent="0.15">
      <c r="B60" s="134"/>
      <c r="C60" s="1253" t="s">
        <v>603</v>
      </c>
      <c r="D60" s="1254"/>
      <c r="E60" s="1255"/>
      <c r="F60" s="135">
        <v>313</v>
      </c>
      <c r="G60" s="135">
        <v>326</v>
      </c>
      <c r="H60" s="136">
        <v>333</v>
      </c>
    </row>
    <row r="61" spans="2:8" ht="45.75" customHeight="1" x14ac:dyDescent="0.15">
      <c r="B61" s="134"/>
      <c r="C61" s="1253" t="s">
        <v>604</v>
      </c>
      <c r="D61" s="1254"/>
      <c r="E61" s="1255"/>
      <c r="F61" s="135">
        <v>220</v>
      </c>
      <c r="G61" s="135">
        <v>220</v>
      </c>
      <c r="H61" s="136">
        <v>221</v>
      </c>
    </row>
    <row r="62" spans="2:8" ht="45.75" customHeight="1" thickBot="1" x14ac:dyDescent="0.2">
      <c r="B62" s="137"/>
      <c r="C62" s="1256" t="s">
        <v>605</v>
      </c>
      <c r="D62" s="1257"/>
      <c r="E62" s="1258"/>
      <c r="F62" s="138">
        <v>213</v>
      </c>
      <c r="G62" s="138">
        <v>213</v>
      </c>
      <c r="H62" s="139">
        <v>213</v>
      </c>
    </row>
    <row r="63" spans="2:8" ht="52.5" customHeight="1" thickBot="1" x14ac:dyDescent="0.2">
      <c r="B63" s="140"/>
      <c r="C63" s="1259" t="s">
        <v>50</v>
      </c>
      <c r="D63" s="1259"/>
      <c r="E63" s="1260"/>
      <c r="F63" s="141">
        <v>2464</v>
      </c>
      <c r="G63" s="141">
        <v>2647</v>
      </c>
      <c r="H63" s="142">
        <v>2656</v>
      </c>
    </row>
    <row r="64" spans="2:8" ht="15" customHeight="1" x14ac:dyDescent="0.15"/>
    <row r="65" ht="0" hidden="1" customHeight="1" x14ac:dyDescent="0.15"/>
    <row r="66" ht="0" hidden="1" customHeight="1" x14ac:dyDescent="0.15"/>
  </sheetData>
  <sheetProtection algorithmName="SHA-512" hashValue="8Iv6wcC25n9aVz3TcykWsVtOJWd8A4ZOc4+JMRC3Mj3ZsXDdxUVcaXRuRnRW7hpP+hGXMA4wgz4HOF9RyM238Q==" saltValue="jzuyUrBDXsRCf7hP71q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132111</v>
      </c>
      <c r="E3" s="161"/>
      <c r="F3" s="162">
        <v>128485</v>
      </c>
      <c r="G3" s="163"/>
      <c r="H3" s="164"/>
    </row>
    <row r="4" spans="1:8" x14ac:dyDescent="0.15">
      <c r="A4" s="165"/>
      <c r="B4" s="166"/>
      <c r="C4" s="167"/>
      <c r="D4" s="168">
        <v>42311</v>
      </c>
      <c r="E4" s="169"/>
      <c r="F4" s="170">
        <v>62765</v>
      </c>
      <c r="G4" s="171"/>
      <c r="H4" s="172"/>
    </row>
    <row r="5" spans="1:8" x14ac:dyDescent="0.15">
      <c r="A5" s="153" t="s">
        <v>551</v>
      </c>
      <c r="B5" s="158"/>
      <c r="C5" s="159"/>
      <c r="D5" s="160">
        <v>100043</v>
      </c>
      <c r="E5" s="161"/>
      <c r="F5" s="162">
        <v>128611</v>
      </c>
      <c r="G5" s="163"/>
      <c r="H5" s="164"/>
    </row>
    <row r="6" spans="1:8" x14ac:dyDescent="0.15">
      <c r="A6" s="165"/>
      <c r="B6" s="166"/>
      <c r="C6" s="167"/>
      <c r="D6" s="168">
        <v>34371</v>
      </c>
      <c r="E6" s="169"/>
      <c r="F6" s="170">
        <v>61552</v>
      </c>
      <c r="G6" s="171"/>
      <c r="H6" s="172"/>
    </row>
    <row r="7" spans="1:8" x14ac:dyDescent="0.15">
      <c r="A7" s="153" t="s">
        <v>552</v>
      </c>
      <c r="B7" s="158"/>
      <c r="C7" s="159"/>
      <c r="D7" s="160">
        <v>98711</v>
      </c>
      <c r="E7" s="161"/>
      <c r="F7" s="162">
        <v>138651</v>
      </c>
      <c r="G7" s="163"/>
      <c r="H7" s="164"/>
    </row>
    <row r="8" spans="1:8" x14ac:dyDescent="0.15">
      <c r="A8" s="165"/>
      <c r="B8" s="166"/>
      <c r="C8" s="167"/>
      <c r="D8" s="168">
        <v>38979</v>
      </c>
      <c r="E8" s="169"/>
      <c r="F8" s="170">
        <v>71211</v>
      </c>
      <c r="G8" s="171"/>
      <c r="H8" s="172"/>
    </row>
    <row r="9" spans="1:8" x14ac:dyDescent="0.15">
      <c r="A9" s="153" t="s">
        <v>553</v>
      </c>
      <c r="B9" s="158"/>
      <c r="C9" s="159"/>
      <c r="D9" s="160">
        <v>132310</v>
      </c>
      <c r="E9" s="161"/>
      <c r="F9" s="162">
        <v>122882</v>
      </c>
      <c r="G9" s="163"/>
      <c r="H9" s="164"/>
    </row>
    <row r="10" spans="1:8" x14ac:dyDescent="0.15">
      <c r="A10" s="165"/>
      <c r="B10" s="166"/>
      <c r="C10" s="167"/>
      <c r="D10" s="168">
        <v>52893</v>
      </c>
      <c r="E10" s="169"/>
      <c r="F10" s="170">
        <v>65785</v>
      </c>
      <c r="G10" s="171"/>
      <c r="H10" s="172"/>
    </row>
    <row r="11" spans="1:8" x14ac:dyDescent="0.15">
      <c r="A11" s="153" t="s">
        <v>554</v>
      </c>
      <c r="B11" s="158"/>
      <c r="C11" s="159"/>
      <c r="D11" s="160">
        <v>105410</v>
      </c>
      <c r="E11" s="161"/>
      <c r="F11" s="162">
        <v>114790</v>
      </c>
      <c r="G11" s="163"/>
      <c r="H11" s="164"/>
    </row>
    <row r="12" spans="1:8" x14ac:dyDescent="0.15">
      <c r="A12" s="165"/>
      <c r="B12" s="166"/>
      <c r="C12" s="173"/>
      <c r="D12" s="168">
        <v>48027</v>
      </c>
      <c r="E12" s="169"/>
      <c r="F12" s="170">
        <v>55601</v>
      </c>
      <c r="G12" s="171"/>
      <c r="H12" s="172"/>
    </row>
    <row r="13" spans="1:8" x14ac:dyDescent="0.15">
      <c r="A13" s="153"/>
      <c r="B13" s="158"/>
      <c r="C13" s="174"/>
      <c r="D13" s="175">
        <v>113717</v>
      </c>
      <c r="E13" s="176"/>
      <c r="F13" s="177">
        <v>126684</v>
      </c>
      <c r="G13" s="178"/>
      <c r="H13" s="164"/>
    </row>
    <row r="14" spans="1:8" x14ac:dyDescent="0.15">
      <c r="A14" s="165"/>
      <c r="B14" s="166"/>
      <c r="C14" s="167"/>
      <c r="D14" s="168">
        <v>43316</v>
      </c>
      <c r="E14" s="169"/>
      <c r="F14" s="170">
        <v>63383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2.98</v>
      </c>
      <c r="C19" s="179">
        <f>ROUND(VALUE(SUBSTITUTE(実質収支比率等に係る経年分析!G$48,"▲","-")),2)</f>
        <v>9.09</v>
      </c>
      <c r="D19" s="179">
        <f>ROUND(VALUE(SUBSTITUTE(実質収支比率等に係る経年分析!H$48,"▲","-")),2)</f>
        <v>9.91</v>
      </c>
      <c r="E19" s="179">
        <f>ROUND(VALUE(SUBSTITUTE(実質収支比率等に係る経年分析!I$48,"▲","-")),2)</f>
        <v>6.44</v>
      </c>
      <c r="F19" s="179">
        <f>ROUND(VALUE(SUBSTITUTE(実質収支比率等に係る経年分析!J$48,"▲","-")),2)</f>
        <v>8.26</v>
      </c>
    </row>
    <row r="20" spans="1:11" x14ac:dyDescent="0.15">
      <c r="A20" s="179" t="s">
        <v>54</v>
      </c>
      <c r="B20" s="179">
        <f>ROUND(VALUE(SUBSTITUTE(実質収支比率等に係る経年分析!F$47,"▲","-")),2)</f>
        <v>22.94</v>
      </c>
      <c r="C20" s="179">
        <f>ROUND(VALUE(SUBSTITUTE(実質収支比率等に係る経年分析!G$47,"▲","-")),2)</f>
        <v>23.51</v>
      </c>
      <c r="D20" s="179">
        <f>ROUND(VALUE(SUBSTITUTE(実質収支比率等に係る経年分析!H$47,"▲","-")),2)</f>
        <v>24.05</v>
      </c>
      <c r="E20" s="179">
        <f>ROUND(VALUE(SUBSTITUTE(実質収支比率等に係る経年分析!I$47,"▲","-")),2)</f>
        <v>24.55</v>
      </c>
      <c r="F20" s="179">
        <f>ROUND(VALUE(SUBSTITUTE(実質収支比率等に係る経年分析!J$47,"▲","-")),2)</f>
        <v>25.06</v>
      </c>
    </row>
    <row r="21" spans="1:11" x14ac:dyDescent="0.15">
      <c r="A21" s="179" t="s">
        <v>55</v>
      </c>
      <c r="B21" s="179">
        <f>IF(ISNUMBER(VALUE(SUBSTITUTE(実質収支比率等に係る経年分析!F$49,"▲","-"))),ROUND(VALUE(SUBSTITUTE(実質収支比率等に係る経年分析!F$49,"▲","-")),2),NA())</f>
        <v>-0.11</v>
      </c>
      <c r="C21" s="179">
        <f>IF(ISNUMBER(VALUE(SUBSTITUTE(実質収支比率等に係る経年分析!G$49,"▲","-"))),ROUND(VALUE(SUBSTITUTE(実質収支比率等に係る経年分析!G$49,"▲","-")),2),NA())</f>
        <v>7.51</v>
      </c>
      <c r="D21" s="179">
        <f>IF(ISNUMBER(VALUE(SUBSTITUTE(実質収支比率等に係る経年分析!H$49,"▲","-"))),ROUND(VALUE(SUBSTITUTE(実質収支比率等に係る経年分析!H$49,"▲","-")),2),NA())</f>
        <v>0.61</v>
      </c>
      <c r="E21" s="179">
        <f>IF(ISNUMBER(VALUE(SUBSTITUTE(実質収支比率等に係る経年分析!I$49,"▲","-"))),ROUND(VALUE(SUBSTITUTE(実質収支比率等に係る経年分析!I$49,"▲","-")),2),NA())</f>
        <v>-3.68</v>
      </c>
      <c r="F21" s="179">
        <f>IF(ISNUMBER(VALUE(SUBSTITUTE(実質収支比率等に係る経年分析!J$49,"▲","-"))),ROUND(VALUE(SUBSTITUTE(実質収支比率等に係る経年分析!J$49,"▲","-")),2),NA())</f>
        <v>1.69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地域振興券交付事業特別会計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0.99</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658</v>
      </c>
      <c r="E42" s="181"/>
      <c r="F42" s="181"/>
      <c r="G42" s="181">
        <f>'実質公債費比率（分子）の構造'!L$52</f>
        <v>634</v>
      </c>
      <c r="H42" s="181"/>
      <c r="I42" s="181"/>
      <c r="J42" s="181">
        <f>'実質公債費比率（分子）の構造'!M$52</f>
        <v>622</v>
      </c>
      <c r="K42" s="181"/>
      <c r="L42" s="181"/>
      <c r="M42" s="181">
        <f>'実質公債費比率（分子）の構造'!N$52</f>
        <v>604</v>
      </c>
      <c r="N42" s="181"/>
      <c r="O42" s="181"/>
      <c r="P42" s="181">
        <f>'実質公債費比率（分子）の構造'!O$52</f>
        <v>565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34</v>
      </c>
      <c r="C45" s="181"/>
      <c r="D45" s="181"/>
      <c r="E45" s="181">
        <f>'実質公債費比率（分子）の構造'!L$49</f>
        <v>36</v>
      </c>
      <c r="F45" s="181"/>
      <c r="G45" s="181"/>
      <c r="H45" s="181">
        <f>'実質公債費比率（分子）の構造'!M$49</f>
        <v>37</v>
      </c>
      <c r="I45" s="181"/>
      <c r="J45" s="181"/>
      <c r="K45" s="181">
        <f>'実質公債費比率（分子）の構造'!N$49</f>
        <v>36</v>
      </c>
      <c r="L45" s="181"/>
      <c r="M45" s="181"/>
      <c r="N45" s="181">
        <f>'実質公債費比率（分子）の構造'!O$49</f>
        <v>18</v>
      </c>
      <c r="O45" s="181"/>
      <c r="P45" s="181"/>
    </row>
    <row r="46" spans="1:16" x14ac:dyDescent="0.15">
      <c r="A46" s="181" t="s">
        <v>66</v>
      </c>
      <c r="B46" s="181">
        <f>'実質公債費比率（分子）の構造'!K$48</f>
        <v>186</v>
      </c>
      <c r="C46" s="181"/>
      <c r="D46" s="181"/>
      <c r="E46" s="181">
        <f>'実質公債費比率（分子）の構造'!L$48</f>
        <v>170</v>
      </c>
      <c r="F46" s="181"/>
      <c r="G46" s="181"/>
      <c r="H46" s="181">
        <f>'実質公債費比率（分子）の構造'!M$48</f>
        <v>140</v>
      </c>
      <c r="I46" s="181"/>
      <c r="J46" s="181"/>
      <c r="K46" s="181">
        <f>'実質公債費比率（分子）の構造'!N$48</f>
        <v>171</v>
      </c>
      <c r="L46" s="181"/>
      <c r="M46" s="181"/>
      <c r="N46" s="181">
        <f>'実質公債費比率（分子）の構造'!O$48</f>
        <v>166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829</v>
      </c>
      <c r="C49" s="181"/>
      <c r="D49" s="181"/>
      <c r="E49" s="181">
        <f>'実質公債費比率（分子）の構造'!L$45</f>
        <v>796</v>
      </c>
      <c r="F49" s="181"/>
      <c r="G49" s="181"/>
      <c r="H49" s="181">
        <f>'実質公債費比率（分子）の構造'!M$45</f>
        <v>753</v>
      </c>
      <c r="I49" s="181"/>
      <c r="J49" s="181"/>
      <c r="K49" s="181">
        <f>'実質公債費比率（分子）の構造'!N$45</f>
        <v>696</v>
      </c>
      <c r="L49" s="181"/>
      <c r="M49" s="181"/>
      <c r="N49" s="181">
        <f>'実質公債費比率（分子）の構造'!O$45</f>
        <v>651</v>
      </c>
      <c r="O49" s="181"/>
      <c r="P49" s="181"/>
    </row>
    <row r="50" spans="1:16" x14ac:dyDescent="0.15">
      <c r="A50" s="181" t="s">
        <v>70</v>
      </c>
      <c r="B50" s="181" t="e">
        <f>NA()</f>
        <v>#N/A</v>
      </c>
      <c r="C50" s="181">
        <f>IF(ISNUMBER('実質公債費比率（分子）の構造'!K$53),'実質公債費比率（分子）の構造'!K$53,NA())</f>
        <v>391</v>
      </c>
      <c r="D50" s="181" t="e">
        <f>NA()</f>
        <v>#N/A</v>
      </c>
      <c r="E50" s="181" t="e">
        <f>NA()</f>
        <v>#N/A</v>
      </c>
      <c r="F50" s="181">
        <f>IF(ISNUMBER('実質公債費比率（分子）の構造'!L$53),'実質公債費比率（分子）の構造'!L$53,NA())</f>
        <v>368</v>
      </c>
      <c r="G50" s="181" t="e">
        <f>NA()</f>
        <v>#N/A</v>
      </c>
      <c r="H50" s="181" t="e">
        <f>NA()</f>
        <v>#N/A</v>
      </c>
      <c r="I50" s="181">
        <f>IF(ISNUMBER('実質公債費比率（分子）の構造'!M$53),'実質公債費比率（分子）の構造'!M$53,NA())</f>
        <v>308</v>
      </c>
      <c r="J50" s="181" t="e">
        <f>NA()</f>
        <v>#N/A</v>
      </c>
      <c r="K50" s="181" t="e">
        <f>NA()</f>
        <v>#N/A</v>
      </c>
      <c r="L50" s="181">
        <f>IF(ISNUMBER('実質公債費比率（分子）の構造'!N$53),'実質公債費比率（分子）の構造'!N$53,NA())</f>
        <v>299</v>
      </c>
      <c r="M50" s="181" t="e">
        <f>NA()</f>
        <v>#N/A</v>
      </c>
      <c r="N50" s="181" t="e">
        <f>NA()</f>
        <v>#N/A</v>
      </c>
      <c r="O50" s="181">
        <f>IF(ISNUMBER('実質公債費比率（分子）の構造'!O$53),'実質公債費比率（分子）の構造'!O$53,NA())</f>
        <v>270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5775</v>
      </c>
      <c r="E56" s="180"/>
      <c r="F56" s="180"/>
      <c r="G56" s="180">
        <f>'将来負担比率（分子）の構造'!J$52</f>
        <v>5789</v>
      </c>
      <c r="H56" s="180"/>
      <c r="I56" s="180"/>
      <c r="J56" s="180">
        <f>'将来負担比率（分子）の構造'!K$52</f>
        <v>5454</v>
      </c>
      <c r="K56" s="180"/>
      <c r="L56" s="180"/>
      <c r="M56" s="180">
        <f>'将来負担比率（分子）の構造'!L$52</f>
        <v>5534</v>
      </c>
      <c r="N56" s="180"/>
      <c r="O56" s="180"/>
      <c r="P56" s="180">
        <f>'将来負担比率（分子）の構造'!M$52</f>
        <v>5620</v>
      </c>
    </row>
    <row r="57" spans="1:16" x14ac:dyDescent="0.15">
      <c r="A57" s="180" t="s">
        <v>41</v>
      </c>
      <c r="B57" s="180"/>
      <c r="C57" s="180"/>
      <c r="D57" s="180">
        <f>'将来負担比率（分子）の構造'!I$51</f>
        <v>10</v>
      </c>
      <c r="E57" s="180"/>
      <c r="F57" s="180"/>
      <c r="G57" s="180">
        <f>'将来負担比率（分子）の構造'!J$51</f>
        <v>5</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2309</v>
      </c>
      <c r="E58" s="180"/>
      <c r="F58" s="180"/>
      <c r="G58" s="180">
        <f>'将来負担比率（分子）の構造'!J$50</f>
        <v>2395</v>
      </c>
      <c r="H58" s="180"/>
      <c r="I58" s="180"/>
      <c r="J58" s="180">
        <f>'将来負担比率（分子）の構造'!K$50</f>
        <v>2697</v>
      </c>
      <c r="K58" s="180"/>
      <c r="L58" s="180"/>
      <c r="M58" s="180">
        <f>'将来負担比率（分子）の構造'!L$50</f>
        <v>2958</v>
      </c>
      <c r="N58" s="180"/>
      <c r="O58" s="180"/>
      <c r="P58" s="180">
        <f>'将来負担比率（分子）の構造'!M$50</f>
        <v>2989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979</v>
      </c>
      <c r="C62" s="180"/>
      <c r="D62" s="180"/>
      <c r="E62" s="180">
        <f>'将来負担比率（分子）の構造'!J$45</f>
        <v>859</v>
      </c>
      <c r="F62" s="180"/>
      <c r="G62" s="180"/>
      <c r="H62" s="180">
        <f>'将来負担比率（分子）の構造'!K$45</f>
        <v>824</v>
      </c>
      <c r="I62" s="180"/>
      <c r="J62" s="180"/>
      <c r="K62" s="180">
        <f>'将来負担比率（分子）の構造'!L$45</f>
        <v>775</v>
      </c>
      <c r="L62" s="180"/>
      <c r="M62" s="180"/>
      <c r="N62" s="180">
        <f>'将来負担比率（分子）の構造'!M$45</f>
        <v>827</v>
      </c>
      <c r="O62" s="180"/>
      <c r="P62" s="180"/>
    </row>
    <row r="63" spans="1:16" x14ac:dyDescent="0.15">
      <c r="A63" s="180" t="s">
        <v>33</v>
      </c>
      <c r="B63" s="180">
        <f>'将来負担比率（分子）の構造'!I$44</f>
        <v>156</v>
      </c>
      <c r="C63" s="180"/>
      <c r="D63" s="180"/>
      <c r="E63" s="180">
        <f>'将来負担比率（分子）の構造'!J$44</f>
        <v>123</v>
      </c>
      <c r="F63" s="180"/>
      <c r="G63" s="180"/>
      <c r="H63" s="180">
        <f>'将来負担比率（分子）の構造'!K$44</f>
        <v>88</v>
      </c>
      <c r="I63" s="180"/>
      <c r="J63" s="180"/>
      <c r="K63" s="180">
        <f>'将来負担比率（分子）の構造'!L$44</f>
        <v>62</v>
      </c>
      <c r="L63" s="180"/>
      <c r="M63" s="180"/>
      <c r="N63" s="180">
        <f>'将来負担比率（分子）の構造'!M$44</f>
        <v>65</v>
      </c>
      <c r="O63" s="180"/>
      <c r="P63" s="180"/>
    </row>
    <row r="64" spans="1:16" x14ac:dyDescent="0.15">
      <c r="A64" s="180" t="s">
        <v>32</v>
      </c>
      <c r="B64" s="180">
        <f>'将来負担比率（分子）の構造'!I$43</f>
        <v>1977</v>
      </c>
      <c r="C64" s="180"/>
      <c r="D64" s="180"/>
      <c r="E64" s="180">
        <f>'将来負担比率（分子）の構造'!J$43</f>
        <v>2174</v>
      </c>
      <c r="F64" s="180"/>
      <c r="G64" s="180"/>
      <c r="H64" s="180">
        <f>'将来負担比率（分子）の構造'!K$43</f>
        <v>2142</v>
      </c>
      <c r="I64" s="180"/>
      <c r="J64" s="180"/>
      <c r="K64" s="180">
        <f>'将来負担比率（分子）の構造'!L$43</f>
        <v>2139</v>
      </c>
      <c r="L64" s="180"/>
      <c r="M64" s="180"/>
      <c r="N64" s="180">
        <f>'将来負担比率（分子）の構造'!M$43</f>
        <v>2126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5323</v>
      </c>
      <c r="C66" s="180"/>
      <c r="D66" s="180"/>
      <c r="E66" s="180">
        <f>'将来負担比率（分子）の構造'!J$41</f>
        <v>5316</v>
      </c>
      <c r="F66" s="180"/>
      <c r="G66" s="180"/>
      <c r="H66" s="180">
        <f>'将来負担比率（分子）の構造'!K$41</f>
        <v>5168</v>
      </c>
      <c r="I66" s="180"/>
      <c r="J66" s="180"/>
      <c r="K66" s="180">
        <f>'将来負担比率（分子）の構造'!L$41</f>
        <v>5414</v>
      </c>
      <c r="L66" s="180"/>
      <c r="M66" s="180"/>
      <c r="N66" s="180">
        <f>'将来負担比率（分子）の構造'!M$41</f>
        <v>5480</v>
      </c>
      <c r="O66" s="180"/>
      <c r="P66" s="180"/>
    </row>
    <row r="67" spans="1:16" x14ac:dyDescent="0.15">
      <c r="A67" s="180" t="s">
        <v>74</v>
      </c>
      <c r="B67" s="180" t="e">
        <f>NA()</f>
        <v>#N/A</v>
      </c>
      <c r="C67" s="180">
        <f>IF(ISNUMBER('将来負担比率（分子）の構造'!I$53), IF('将来負担比率（分子）の構造'!I$53 &lt; 0, 0, '将来負担比率（分子）の構造'!I$53), NA())</f>
        <v>341</v>
      </c>
      <c r="D67" s="180" t="e">
        <f>NA()</f>
        <v>#N/A</v>
      </c>
      <c r="E67" s="180" t="e">
        <f>NA()</f>
        <v>#N/A</v>
      </c>
      <c r="F67" s="180">
        <f>IF(ISNUMBER('将来負担比率（分子）の構造'!J$53), IF('将来負担比率（分子）の構造'!J$53 &lt; 0, 0, '将来負担比率（分子）の構造'!J$53), NA())</f>
        <v>282</v>
      </c>
      <c r="G67" s="180" t="e">
        <f>NA()</f>
        <v>#N/A</v>
      </c>
      <c r="H67" s="180" t="e">
        <f>NA()</f>
        <v>#N/A</v>
      </c>
      <c r="I67" s="180">
        <f>IF(ISNUMBER('将来負担比率（分子）の構造'!K$53), IF('将来負担比率（分子）の構造'!K$53 &lt; 0, 0, '将来負担比率（分子）の構造'!K$53), NA())</f>
        <v>72</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900</v>
      </c>
      <c r="C72" s="184">
        <f>基金残高に係る経年分析!G55</f>
        <v>900</v>
      </c>
      <c r="D72" s="184">
        <f>基金残高に係る経年分析!H55</f>
        <v>900</v>
      </c>
    </row>
    <row r="73" spans="1:16" x14ac:dyDescent="0.15">
      <c r="A73" s="183" t="s">
        <v>77</v>
      </c>
      <c r="B73" s="184">
        <f>基金残高に係る経年分析!F56</f>
        <v>45</v>
      </c>
      <c r="C73" s="184">
        <f>基金残高に係る経年分析!G56</f>
        <v>45</v>
      </c>
      <c r="D73" s="184">
        <f>基金残高に係る経年分析!H56</f>
        <v>45</v>
      </c>
    </row>
    <row r="74" spans="1:16" x14ac:dyDescent="0.15">
      <c r="A74" s="183" t="s">
        <v>78</v>
      </c>
      <c r="B74" s="184">
        <f>基金残高に係る経年分析!F57</f>
        <v>1519</v>
      </c>
      <c r="C74" s="184">
        <f>基金残高に係る経年分析!G57</f>
        <v>1702</v>
      </c>
      <c r="D74" s="184">
        <f>基金残高に係る経年分析!H57</f>
        <v>1711</v>
      </c>
    </row>
  </sheetData>
  <sheetProtection algorithmName="SHA-512" hashValue="0Awv8nDVi7ay84tyGwUM7+ucxO7tdENTv8kycSr/zhbl5TOPL4uCeCrfUn/+rGeb+/37mOzuJD6N1/nfpPVwHA==" saltValue="T6so7WfRAOxxpvN6BRoc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232</v>
      </c>
      <c r="C5" s="723"/>
      <c r="D5" s="723"/>
      <c r="E5" s="723"/>
      <c r="F5" s="723"/>
      <c r="G5" s="723"/>
      <c r="H5" s="723"/>
      <c r="I5" s="723"/>
      <c r="J5" s="723"/>
      <c r="K5" s="723"/>
      <c r="L5" s="723"/>
      <c r="M5" s="723"/>
      <c r="N5" s="723"/>
      <c r="O5" s="723"/>
      <c r="P5" s="723"/>
      <c r="Q5" s="724"/>
      <c r="R5" s="688">
        <v>967958</v>
      </c>
      <c r="S5" s="689"/>
      <c r="T5" s="689"/>
      <c r="U5" s="689"/>
      <c r="V5" s="689"/>
      <c r="W5" s="689"/>
      <c r="X5" s="689"/>
      <c r="Y5" s="735"/>
      <c r="Z5" s="753">
        <v>16</v>
      </c>
      <c r="AA5" s="753"/>
      <c r="AB5" s="753"/>
      <c r="AC5" s="753"/>
      <c r="AD5" s="754">
        <v>967958</v>
      </c>
      <c r="AE5" s="754"/>
      <c r="AF5" s="754"/>
      <c r="AG5" s="754"/>
      <c r="AH5" s="754"/>
      <c r="AI5" s="754"/>
      <c r="AJ5" s="754"/>
      <c r="AK5" s="754"/>
      <c r="AL5" s="736">
        <v>27.5</v>
      </c>
      <c r="AM5" s="705"/>
      <c r="AN5" s="705"/>
      <c r="AO5" s="737"/>
      <c r="AP5" s="722" t="s">
        <v>233</v>
      </c>
      <c r="AQ5" s="723"/>
      <c r="AR5" s="723"/>
      <c r="AS5" s="723"/>
      <c r="AT5" s="723"/>
      <c r="AU5" s="723"/>
      <c r="AV5" s="723"/>
      <c r="AW5" s="723"/>
      <c r="AX5" s="723"/>
      <c r="AY5" s="723"/>
      <c r="AZ5" s="723"/>
      <c r="BA5" s="723"/>
      <c r="BB5" s="723"/>
      <c r="BC5" s="723"/>
      <c r="BD5" s="723"/>
      <c r="BE5" s="723"/>
      <c r="BF5" s="724"/>
      <c r="BG5" s="629">
        <v>967958</v>
      </c>
      <c r="BH5" s="630"/>
      <c r="BI5" s="630"/>
      <c r="BJ5" s="630"/>
      <c r="BK5" s="630"/>
      <c r="BL5" s="630"/>
      <c r="BM5" s="630"/>
      <c r="BN5" s="631"/>
      <c r="BO5" s="685">
        <v>100</v>
      </c>
      <c r="BP5" s="685"/>
      <c r="BQ5" s="685"/>
      <c r="BR5" s="685"/>
      <c r="BS5" s="686">
        <v>72314</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226</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x14ac:dyDescent="0.15">
      <c r="B6" s="626" t="s">
        <v>237</v>
      </c>
      <c r="C6" s="627"/>
      <c r="D6" s="627"/>
      <c r="E6" s="627"/>
      <c r="F6" s="627"/>
      <c r="G6" s="627"/>
      <c r="H6" s="627"/>
      <c r="I6" s="627"/>
      <c r="J6" s="627"/>
      <c r="K6" s="627"/>
      <c r="L6" s="627"/>
      <c r="M6" s="627"/>
      <c r="N6" s="627"/>
      <c r="O6" s="627"/>
      <c r="P6" s="627"/>
      <c r="Q6" s="628"/>
      <c r="R6" s="629">
        <v>74281</v>
      </c>
      <c r="S6" s="630"/>
      <c r="T6" s="630"/>
      <c r="U6" s="630"/>
      <c r="V6" s="630"/>
      <c r="W6" s="630"/>
      <c r="X6" s="630"/>
      <c r="Y6" s="631"/>
      <c r="Z6" s="685">
        <v>1.2</v>
      </c>
      <c r="AA6" s="685"/>
      <c r="AB6" s="685"/>
      <c r="AC6" s="685"/>
      <c r="AD6" s="686">
        <v>74281</v>
      </c>
      <c r="AE6" s="686"/>
      <c r="AF6" s="686"/>
      <c r="AG6" s="686"/>
      <c r="AH6" s="686"/>
      <c r="AI6" s="686"/>
      <c r="AJ6" s="686"/>
      <c r="AK6" s="686"/>
      <c r="AL6" s="632">
        <v>2.1</v>
      </c>
      <c r="AM6" s="633"/>
      <c r="AN6" s="633"/>
      <c r="AO6" s="687"/>
      <c r="AP6" s="626" t="s">
        <v>238</v>
      </c>
      <c r="AQ6" s="627"/>
      <c r="AR6" s="627"/>
      <c r="AS6" s="627"/>
      <c r="AT6" s="627"/>
      <c r="AU6" s="627"/>
      <c r="AV6" s="627"/>
      <c r="AW6" s="627"/>
      <c r="AX6" s="627"/>
      <c r="AY6" s="627"/>
      <c r="AZ6" s="627"/>
      <c r="BA6" s="627"/>
      <c r="BB6" s="627"/>
      <c r="BC6" s="627"/>
      <c r="BD6" s="627"/>
      <c r="BE6" s="627"/>
      <c r="BF6" s="628"/>
      <c r="BG6" s="629">
        <v>967958</v>
      </c>
      <c r="BH6" s="630"/>
      <c r="BI6" s="630"/>
      <c r="BJ6" s="630"/>
      <c r="BK6" s="630"/>
      <c r="BL6" s="630"/>
      <c r="BM6" s="630"/>
      <c r="BN6" s="631"/>
      <c r="BO6" s="685">
        <v>100</v>
      </c>
      <c r="BP6" s="685"/>
      <c r="BQ6" s="685"/>
      <c r="BR6" s="685"/>
      <c r="BS6" s="686">
        <v>72314</v>
      </c>
      <c r="BT6" s="686"/>
      <c r="BU6" s="686"/>
      <c r="BV6" s="686"/>
      <c r="BW6" s="686"/>
      <c r="BX6" s="686"/>
      <c r="BY6" s="686"/>
      <c r="BZ6" s="686"/>
      <c r="CA6" s="686"/>
      <c r="CB6" s="727"/>
      <c r="CD6" s="694" t="s">
        <v>239</v>
      </c>
      <c r="CE6" s="695"/>
      <c r="CF6" s="695"/>
      <c r="CG6" s="695"/>
      <c r="CH6" s="695"/>
      <c r="CI6" s="695"/>
      <c r="CJ6" s="695"/>
      <c r="CK6" s="695"/>
      <c r="CL6" s="695"/>
      <c r="CM6" s="695"/>
      <c r="CN6" s="695"/>
      <c r="CO6" s="695"/>
      <c r="CP6" s="695"/>
      <c r="CQ6" s="696"/>
      <c r="CR6" s="629">
        <v>61601</v>
      </c>
      <c r="CS6" s="630"/>
      <c r="CT6" s="630"/>
      <c r="CU6" s="630"/>
      <c r="CV6" s="630"/>
      <c r="CW6" s="630"/>
      <c r="CX6" s="630"/>
      <c r="CY6" s="631"/>
      <c r="CZ6" s="736">
        <v>1.1000000000000001</v>
      </c>
      <c r="DA6" s="705"/>
      <c r="DB6" s="705"/>
      <c r="DC6" s="739"/>
      <c r="DD6" s="617" t="s">
        <v>240</v>
      </c>
      <c r="DE6" s="630"/>
      <c r="DF6" s="630"/>
      <c r="DG6" s="630"/>
      <c r="DH6" s="630"/>
      <c r="DI6" s="630"/>
      <c r="DJ6" s="630"/>
      <c r="DK6" s="630"/>
      <c r="DL6" s="630"/>
      <c r="DM6" s="630"/>
      <c r="DN6" s="630"/>
      <c r="DO6" s="630"/>
      <c r="DP6" s="631"/>
      <c r="DQ6" s="617">
        <v>61601</v>
      </c>
      <c r="DR6" s="630"/>
      <c r="DS6" s="630"/>
      <c r="DT6" s="630"/>
      <c r="DU6" s="630"/>
      <c r="DV6" s="630"/>
      <c r="DW6" s="630"/>
      <c r="DX6" s="630"/>
      <c r="DY6" s="630"/>
      <c r="DZ6" s="630"/>
      <c r="EA6" s="630"/>
      <c r="EB6" s="630"/>
      <c r="EC6" s="666"/>
    </row>
    <row r="7" spans="2:143" ht="11.25" customHeight="1" x14ac:dyDescent="0.15">
      <c r="B7" s="626" t="s">
        <v>241</v>
      </c>
      <c r="C7" s="627"/>
      <c r="D7" s="627"/>
      <c r="E7" s="627"/>
      <c r="F7" s="627"/>
      <c r="G7" s="627"/>
      <c r="H7" s="627"/>
      <c r="I7" s="627"/>
      <c r="J7" s="627"/>
      <c r="K7" s="627"/>
      <c r="L7" s="627"/>
      <c r="M7" s="627"/>
      <c r="N7" s="627"/>
      <c r="O7" s="627"/>
      <c r="P7" s="627"/>
      <c r="Q7" s="628"/>
      <c r="R7" s="629">
        <v>1968</v>
      </c>
      <c r="S7" s="630"/>
      <c r="T7" s="630"/>
      <c r="U7" s="630"/>
      <c r="V7" s="630"/>
      <c r="W7" s="630"/>
      <c r="X7" s="630"/>
      <c r="Y7" s="631"/>
      <c r="Z7" s="685">
        <v>0</v>
      </c>
      <c r="AA7" s="685"/>
      <c r="AB7" s="685"/>
      <c r="AC7" s="685"/>
      <c r="AD7" s="686">
        <v>1968</v>
      </c>
      <c r="AE7" s="686"/>
      <c r="AF7" s="686"/>
      <c r="AG7" s="686"/>
      <c r="AH7" s="686"/>
      <c r="AI7" s="686"/>
      <c r="AJ7" s="686"/>
      <c r="AK7" s="686"/>
      <c r="AL7" s="632">
        <v>0.1</v>
      </c>
      <c r="AM7" s="633"/>
      <c r="AN7" s="633"/>
      <c r="AO7" s="687"/>
      <c r="AP7" s="626" t="s">
        <v>242</v>
      </c>
      <c r="AQ7" s="627"/>
      <c r="AR7" s="627"/>
      <c r="AS7" s="627"/>
      <c r="AT7" s="627"/>
      <c r="AU7" s="627"/>
      <c r="AV7" s="627"/>
      <c r="AW7" s="627"/>
      <c r="AX7" s="627"/>
      <c r="AY7" s="627"/>
      <c r="AZ7" s="627"/>
      <c r="BA7" s="627"/>
      <c r="BB7" s="627"/>
      <c r="BC7" s="627"/>
      <c r="BD7" s="627"/>
      <c r="BE7" s="627"/>
      <c r="BF7" s="628"/>
      <c r="BG7" s="629">
        <v>325793</v>
      </c>
      <c r="BH7" s="630"/>
      <c r="BI7" s="630"/>
      <c r="BJ7" s="630"/>
      <c r="BK7" s="630"/>
      <c r="BL7" s="630"/>
      <c r="BM7" s="630"/>
      <c r="BN7" s="631"/>
      <c r="BO7" s="685">
        <v>33.700000000000003</v>
      </c>
      <c r="BP7" s="685"/>
      <c r="BQ7" s="685"/>
      <c r="BR7" s="685"/>
      <c r="BS7" s="686" t="s">
        <v>240</v>
      </c>
      <c r="BT7" s="686"/>
      <c r="BU7" s="686"/>
      <c r="BV7" s="686"/>
      <c r="BW7" s="686"/>
      <c r="BX7" s="686"/>
      <c r="BY7" s="686"/>
      <c r="BZ7" s="686"/>
      <c r="CA7" s="686"/>
      <c r="CB7" s="727"/>
      <c r="CD7" s="667" t="s">
        <v>243</v>
      </c>
      <c r="CE7" s="664"/>
      <c r="CF7" s="664"/>
      <c r="CG7" s="664"/>
      <c r="CH7" s="664"/>
      <c r="CI7" s="664"/>
      <c r="CJ7" s="664"/>
      <c r="CK7" s="664"/>
      <c r="CL7" s="664"/>
      <c r="CM7" s="664"/>
      <c r="CN7" s="664"/>
      <c r="CO7" s="664"/>
      <c r="CP7" s="664"/>
      <c r="CQ7" s="665"/>
      <c r="CR7" s="629">
        <v>800380</v>
      </c>
      <c r="CS7" s="630"/>
      <c r="CT7" s="630"/>
      <c r="CU7" s="630"/>
      <c r="CV7" s="630"/>
      <c r="CW7" s="630"/>
      <c r="CX7" s="630"/>
      <c r="CY7" s="631"/>
      <c r="CZ7" s="685">
        <v>14.1</v>
      </c>
      <c r="DA7" s="685"/>
      <c r="DB7" s="685"/>
      <c r="DC7" s="685"/>
      <c r="DD7" s="617">
        <v>10958</v>
      </c>
      <c r="DE7" s="630"/>
      <c r="DF7" s="630"/>
      <c r="DG7" s="630"/>
      <c r="DH7" s="630"/>
      <c r="DI7" s="630"/>
      <c r="DJ7" s="630"/>
      <c r="DK7" s="630"/>
      <c r="DL7" s="630"/>
      <c r="DM7" s="630"/>
      <c r="DN7" s="630"/>
      <c r="DO7" s="630"/>
      <c r="DP7" s="631"/>
      <c r="DQ7" s="617">
        <v>721795</v>
      </c>
      <c r="DR7" s="630"/>
      <c r="DS7" s="630"/>
      <c r="DT7" s="630"/>
      <c r="DU7" s="630"/>
      <c r="DV7" s="630"/>
      <c r="DW7" s="630"/>
      <c r="DX7" s="630"/>
      <c r="DY7" s="630"/>
      <c r="DZ7" s="630"/>
      <c r="EA7" s="630"/>
      <c r="EB7" s="630"/>
      <c r="EC7" s="666"/>
    </row>
    <row r="8" spans="2:143" ht="11.25" customHeight="1" x14ac:dyDescent="0.15">
      <c r="B8" s="626" t="s">
        <v>244</v>
      </c>
      <c r="C8" s="627"/>
      <c r="D8" s="627"/>
      <c r="E8" s="627"/>
      <c r="F8" s="627"/>
      <c r="G8" s="627"/>
      <c r="H8" s="627"/>
      <c r="I8" s="627"/>
      <c r="J8" s="627"/>
      <c r="K8" s="627"/>
      <c r="L8" s="627"/>
      <c r="M8" s="627"/>
      <c r="N8" s="627"/>
      <c r="O8" s="627"/>
      <c r="P8" s="627"/>
      <c r="Q8" s="628"/>
      <c r="R8" s="629">
        <v>3034</v>
      </c>
      <c r="S8" s="630"/>
      <c r="T8" s="630"/>
      <c r="U8" s="630"/>
      <c r="V8" s="630"/>
      <c r="W8" s="630"/>
      <c r="X8" s="630"/>
      <c r="Y8" s="631"/>
      <c r="Z8" s="685">
        <v>0.1</v>
      </c>
      <c r="AA8" s="685"/>
      <c r="AB8" s="685"/>
      <c r="AC8" s="685"/>
      <c r="AD8" s="686">
        <v>3034</v>
      </c>
      <c r="AE8" s="686"/>
      <c r="AF8" s="686"/>
      <c r="AG8" s="686"/>
      <c r="AH8" s="686"/>
      <c r="AI8" s="686"/>
      <c r="AJ8" s="686"/>
      <c r="AK8" s="686"/>
      <c r="AL8" s="632">
        <v>0.1</v>
      </c>
      <c r="AM8" s="633"/>
      <c r="AN8" s="633"/>
      <c r="AO8" s="687"/>
      <c r="AP8" s="626" t="s">
        <v>245</v>
      </c>
      <c r="AQ8" s="627"/>
      <c r="AR8" s="627"/>
      <c r="AS8" s="627"/>
      <c r="AT8" s="627"/>
      <c r="AU8" s="627"/>
      <c r="AV8" s="627"/>
      <c r="AW8" s="627"/>
      <c r="AX8" s="627"/>
      <c r="AY8" s="627"/>
      <c r="AZ8" s="627"/>
      <c r="BA8" s="627"/>
      <c r="BB8" s="627"/>
      <c r="BC8" s="627"/>
      <c r="BD8" s="627"/>
      <c r="BE8" s="627"/>
      <c r="BF8" s="628"/>
      <c r="BG8" s="629">
        <v>14413</v>
      </c>
      <c r="BH8" s="630"/>
      <c r="BI8" s="630"/>
      <c r="BJ8" s="630"/>
      <c r="BK8" s="630"/>
      <c r="BL8" s="630"/>
      <c r="BM8" s="630"/>
      <c r="BN8" s="631"/>
      <c r="BO8" s="685">
        <v>1.5</v>
      </c>
      <c r="BP8" s="685"/>
      <c r="BQ8" s="685"/>
      <c r="BR8" s="685"/>
      <c r="BS8" s="617" t="s">
        <v>177</v>
      </c>
      <c r="BT8" s="630"/>
      <c r="BU8" s="630"/>
      <c r="BV8" s="630"/>
      <c r="BW8" s="630"/>
      <c r="BX8" s="630"/>
      <c r="BY8" s="630"/>
      <c r="BZ8" s="630"/>
      <c r="CA8" s="630"/>
      <c r="CB8" s="666"/>
      <c r="CD8" s="667" t="s">
        <v>246</v>
      </c>
      <c r="CE8" s="664"/>
      <c r="CF8" s="664"/>
      <c r="CG8" s="664"/>
      <c r="CH8" s="664"/>
      <c r="CI8" s="664"/>
      <c r="CJ8" s="664"/>
      <c r="CK8" s="664"/>
      <c r="CL8" s="664"/>
      <c r="CM8" s="664"/>
      <c r="CN8" s="664"/>
      <c r="CO8" s="664"/>
      <c r="CP8" s="664"/>
      <c r="CQ8" s="665"/>
      <c r="CR8" s="629">
        <v>1327872</v>
      </c>
      <c r="CS8" s="630"/>
      <c r="CT8" s="630"/>
      <c r="CU8" s="630"/>
      <c r="CV8" s="630"/>
      <c r="CW8" s="630"/>
      <c r="CX8" s="630"/>
      <c r="CY8" s="631"/>
      <c r="CZ8" s="685">
        <v>23.3</v>
      </c>
      <c r="DA8" s="685"/>
      <c r="DB8" s="685"/>
      <c r="DC8" s="685"/>
      <c r="DD8" s="617">
        <v>6659</v>
      </c>
      <c r="DE8" s="630"/>
      <c r="DF8" s="630"/>
      <c r="DG8" s="630"/>
      <c r="DH8" s="630"/>
      <c r="DI8" s="630"/>
      <c r="DJ8" s="630"/>
      <c r="DK8" s="630"/>
      <c r="DL8" s="630"/>
      <c r="DM8" s="630"/>
      <c r="DN8" s="630"/>
      <c r="DO8" s="630"/>
      <c r="DP8" s="631"/>
      <c r="DQ8" s="617">
        <v>767563</v>
      </c>
      <c r="DR8" s="630"/>
      <c r="DS8" s="630"/>
      <c r="DT8" s="630"/>
      <c r="DU8" s="630"/>
      <c r="DV8" s="630"/>
      <c r="DW8" s="630"/>
      <c r="DX8" s="630"/>
      <c r="DY8" s="630"/>
      <c r="DZ8" s="630"/>
      <c r="EA8" s="630"/>
      <c r="EB8" s="630"/>
      <c r="EC8" s="666"/>
    </row>
    <row r="9" spans="2:143" ht="11.25" customHeight="1" x14ac:dyDescent="0.15">
      <c r="B9" s="626" t="s">
        <v>247</v>
      </c>
      <c r="C9" s="627"/>
      <c r="D9" s="627"/>
      <c r="E9" s="627"/>
      <c r="F9" s="627"/>
      <c r="G9" s="627"/>
      <c r="H9" s="627"/>
      <c r="I9" s="627"/>
      <c r="J9" s="627"/>
      <c r="K9" s="627"/>
      <c r="L9" s="627"/>
      <c r="M9" s="627"/>
      <c r="N9" s="627"/>
      <c r="O9" s="627"/>
      <c r="P9" s="627"/>
      <c r="Q9" s="628"/>
      <c r="R9" s="629">
        <v>2568</v>
      </c>
      <c r="S9" s="630"/>
      <c r="T9" s="630"/>
      <c r="U9" s="630"/>
      <c r="V9" s="630"/>
      <c r="W9" s="630"/>
      <c r="X9" s="630"/>
      <c r="Y9" s="631"/>
      <c r="Z9" s="685">
        <v>0</v>
      </c>
      <c r="AA9" s="685"/>
      <c r="AB9" s="685"/>
      <c r="AC9" s="685"/>
      <c r="AD9" s="686">
        <v>2568</v>
      </c>
      <c r="AE9" s="686"/>
      <c r="AF9" s="686"/>
      <c r="AG9" s="686"/>
      <c r="AH9" s="686"/>
      <c r="AI9" s="686"/>
      <c r="AJ9" s="686"/>
      <c r="AK9" s="686"/>
      <c r="AL9" s="632">
        <v>0.1</v>
      </c>
      <c r="AM9" s="633"/>
      <c r="AN9" s="633"/>
      <c r="AO9" s="687"/>
      <c r="AP9" s="626" t="s">
        <v>248</v>
      </c>
      <c r="AQ9" s="627"/>
      <c r="AR9" s="627"/>
      <c r="AS9" s="627"/>
      <c r="AT9" s="627"/>
      <c r="AU9" s="627"/>
      <c r="AV9" s="627"/>
      <c r="AW9" s="627"/>
      <c r="AX9" s="627"/>
      <c r="AY9" s="627"/>
      <c r="AZ9" s="627"/>
      <c r="BA9" s="627"/>
      <c r="BB9" s="627"/>
      <c r="BC9" s="627"/>
      <c r="BD9" s="627"/>
      <c r="BE9" s="627"/>
      <c r="BF9" s="628"/>
      <c r="BG9" s="629">
        <v>277009</v>
      </c>
      <c r="BH9" s="630"/>
      <c r="BI9" s="630"/>
      <c r="BJ9" s="630"/>
      <c r="BK9" s="630"/>
      <c r="BL9" s="630"/>
      <c r="BM9" s="630"/>
      <c r="BN9" s="631"/>
      <c r="BO9" s="685">
        <v>28.6</v>
      </c>
      <c r="BP9" s="685"/>
      <c r="BQ9" s="685"/>
      <c r="BR9" s="685"/>
      <c r="BS9" s="617" t="s">
        <v>240</v>
      </c>
      <c r="BT9" s="630"/>
      <c r="BU9" s="630"/>
      <c r="BV9" s="630"/>
      <c r="BW9" s="630"/>
      <c r="BX9" s="630"/>
      <c r="BY9" s="630"/>
      <c r="BZ9" s="630"/>
      <c r="CA9" s="630"/>
      <c r="CB9" s="666"/>
      <c r="CD9" s="667" t="s">
        <v>249</v>
      </c>
      <c r="CE9" s="664"/>
      <c r="CF9" s="664"/>
      <c r="CG9" s="664"/>
      <c r="CH9" s="664"/>
      <c r="CI9" s="664"/>
      <c r="CJ9" s="664"/>
      <c r="CK9" s="664"/>
      <c r="CL9" s="664"/>
      <c r="CM9" s="664"/>
      <c r="CN9" s="664"/>
      <c r="CO9" s="664"/>
      <c r="CP9" s="664"/>
      <c r="CQ9" s="665"/>
      <c r="CR9" s="629">
        <v>432391</v>
      </c>
      <c r="CS9" s="630"/>
      <c r="CT9" s="630"/>
      <c r="CU9" s="630"/>
      <c r="CV9" s="630"/>
      <c r="CW9" s="630"/>
      <c r="CX9" s="630"/>
      <c r="CY9" s="631"/>
      <c r="CZ9" s="685">
        <v>7.6</v>
      </c>
      <c r="DA9" s="685"/>
      <c r="DB9" s="685"/>
      <c r="DC9" s="685"/>
      <c r="DD9" s="617">
        <v>16143</v>
      </c>
      <c r="DE9" s="630"/>
      <c r="DF9" s="630"/>
      <c r="DG9" s="630"/>
      <c r="DH9" s="630"/>
      <c r="DI9" s="630"/>
      <c r="DJ9" s="630"/>
      <c r="DK9" s="630"/>
      <c r="DL9" s="630"/>
      <c r="DM9" s="630"/>
      <c r="DN9" s="630"/>
      <c r="DO9" s="630"/>
      <c r="DP9" s="631"/>
      <c r="DQ9" s="617">
        <v>398201</v>
      </c>
      <c r="DR9" s="630"/>
      <c r="DS9" s="630"/>
      <c r="DT9" s="630"/>
      <c r="DU9" s="630"/>
      <c r="DV9" s="630"/>
      <c r="DW9" s="630"/>
      <c r="DX9" s="630"/>
      <c r="DY9" s="630"/>
      <c r="DZ9" s="630"/>
      <c r="EA9" s="630"/>
      <c r="EB9" s="630"/>
      <c r="EC9" s="666"/>
    </row>
    <row r="10" spans="2:143" ht="11.25" customHeight="1" x14ac:dyDescent="0.15">
      <c r="B10" s="626" t="s">
        <v>250</v>
      </c>
      <c r="C10" s="627"/>
      <c r="D10" s="627"/>
      <c r="E10" s="627"/>
      <c r="F10" s="627"/>
      <c r="G10" s="627"/>
      <c r="H10" s="627"/>
      <c r="I10" s="627"/>
      <c r="J10" s="627"/>
      <c r="K10" s="627"/>
      <c r="L10" s="627"/>
      <c r="M10" s="627"/>
      <c r="N10" s="627"/>
      <c r="O10" s="627"/>
      <c r="P10" s="627"/>
      <c r="Q10" s="628"/>
      <c r="R10" s="629" t="s">
        <v>177</v>
      </c>
      <c r="S10" s="630"/>
      <c r="T10" s="630"/>
      <c r="U10" s="630"/>
      <c r="V10" s="630"/>
      <c r="W10" s="630"/>
      <c r="X10" s="630"/>
      <c r="Y10" s="631"/>
      <c r="Z10" s="685" t="s">
        <v>177</v>
      </c>
      <c r="AA10" s="685"/>
      <c r="AB10" s="685"/>
      <c r="AC10" s="685"/>
      <c r="AD10" s="686" t="s">
        <v>240</v>
      </c>
      <c r="AE10" s="686"/>
      <c r="AF10" s="686"/>
      <c r="AG10" s="686"/>
      <c r="AH10" s="686"/>
      <c r="AI10" s="686"/>
      <c r="AJ10" s="686"/>
      <c r="AK10" s="686"/>
      <c r="AL10" s="632" t="s">
        <v>240</v>
      </c>
      <c r="AM10" s="633"/>
      <c r="AN10" s="633"/>
      <c r="AO10" s="687"/>
      <c r="AP10" s="626" t="s">
        <v>251</v>
      </c>
      <c r="AQ10" s="627"/>
      <c r="AR10" s="627"/>
      <c r="AS10" s="627"/>
      <c r="AT10" s="627"/>
      <c r="AU10" s="627"/>
      <c r="AV10" s="627"/>
      <c r="AW10" s="627"/>
      <c r="AX10" s="627"/>
      <c r="AY10" s="627"/>
      <c r="AZ10" s="627"/>
      <c r="BA10" s="627"/>
      <c r="BB10" s="627"/>
      <c r="BC10" s="627"/>
      <c r="BD10" s="627"/>
      <c r="BE10" s="627"/>
      <c r="BF10" s="628"/>
      <c r="BG10" s="629">
        <v>21522</v>
      </c>
      <c r="BH10" s="630"/>
      <c r="BI10" s="630"/>
      <c r="BJ10" s="630"/>
      <c r="BK10" s="630"/>
      <c r="BL10" s="630"/>
      <c r="BM10" s="630"/>
      <c r="BN10" s="631"/>
      <c r="BO10" s="685">
        <v>2.2000000000000002</v>
      </c>
      <c r="BP10" s="685"/>
      <c r="BQ10" s="685"/>
      <c r="BR10" s="685"/>
      <c r="BS10" s="617" t="s">
        <v>177</v>
      </c>
      <c r="BT10" s="630"/>
      <c r="BU10" s="630"/>
      <c r="BV10" s="630"/>
      <c r="BW10" s="630"/>
      <c r="BX10" s="630"/>
      <c r="BY10" s="630"/>
      <c r="BZ10" s="630"/>
      <c r="CA10" s="630"/>
      <c r="CB10" s="666"/>
      <c r="CD10" s="667" t="s">
        <v>252</v>
      </c>
      <c r="CE10" s="664"/>
      <c r="CF10" s="664"/>
      <c r="CG10" s="664"/>
      <c r="CH10" s="664"/>
      <c r="CI10" s="664"/>
      <c r="CJ10" s="664"/>
      <c r="CK10" s="664"/>
      <c r="CL10" s="664"/>
      <c r="CM10" s="664"/>
      <c r="CN10" s="664"/>
      <c r="CO10" s="664"/>
      <c r="CP10" s="664"/>
      <c r="CQ10" s="665"/>
      <c r="CR10" s="629">
        <v>1017</v>
      </c>
      <c r="CS10" s="630"/>
      <c r="CT10" s="630"/>
      <c r="CU10" s="630"/>
      <c r="CV10" s="630"/>
      <c r="CW10" s="630"/>
      <c r="CX10" s="630"/>
      <c r="CY10" s="631"/>
      <c r="CZ10" s="685">
        <v>0</v>
      </c>
      <c r="DA10" s="685"/>
      <c r="DB10" s="685"/>
      <c r="DC10" s="685"/>
      <c r="DD10" s="617" t="s">
        <v>240</v>
      </c>
      <c r="DE10" s="630"/>
      <c r="DF10" s="630"/>
      <c r="DG10" s="630"/>
      <c r="DH10" s="630"/>
      <c r="DI10" s="630"/>
      <c r="DJ10" s="630"/>
      <c r="DK10" s="630"/>
      <c r="DL10" s="630"/>
      <c r="DM10" s="630"/>
      <c r="DN10" s="630"/>
      <c r="DO10" s="630"/>
      <c r="DP10" s="631"/>
      <c r="DQ10" s="617">
        <v>17</v>
      </c>
      <c r="DR10" s="630"/>
      <c r="DS10" s="630"/>
      <c r="DT10" s="630"/>
      <c r="DU10" s="630"/>
      <c r="DV10" s="630"/>
      <c r="DW10" s="630"/>
      <c r="DX10" s="630"/>
      <c r="DY10" s="630"/>
      <c r="DZ10" s="630"/>
      <c r="EA10" s="630"/>
      <c r="EB10" s="630"/>
      <c r="EC10" s="666"/>
    </row>
    <row r="11" spans="2:143" ht="11.25" customHeight="1" x14ac:dyDescent="0.15">
      <c r="B11" s="626" t="s">
        <v>253</v>
      </c>
      <c r="C11" s="627"/>
      <c r="D11" s="627"/>
      <c r="E11" s="627"/>
      <c r="F11" s="627"/>
      <c r="G11" s="627"/>
      <c r="H11" s="627"/>
      <c r="I11" s="627"/>
      <c r="J11" s="627"/>
      <c r="K11" s="627"/>
      <c r="L11" s="627"/>
      <c r="M11" s="627"/>
      <c r="N11" s="627"/>
      <c r="O11" s="627"/>
      <c r="P11" s="627"/>
      <c r="Q11" s="628"/>
      <c r="R11" s="629" t="s">
        <v>177</v>
      </c>
      <c r="S11" s="630"/>
      <c r="T11" s="630"/>
      <c r="U11" s="630"/>
      <c r="V11" s="630"/>
      <c r="W11" s="630"/>
      <c r="X11" s="630"/>
      <c r="Y11" s="631"/>
      <c r="Z11" s="685" t="s">
        <v>240</v>
      </c>
      <c r="AA11" s="685"/>
      <c r="AB11" s="685"/>
      <c r="AC11" s="685"/>
      <c r="AD11" s="686" t="s">
        <v>177</v>
      </c>
      <c r="AE11" s="686"/>
      <c r="AF11" s="686"/>
      <c r="AG11" s="686"/>
      <c r="AH11" s="686"/>
      <c r="AI11" s="686"/>
      <c r="AJ11" s="686"/>
      <c r="AK11" s="686"/>
      <c r="AL11" s="632" t="s">
        <v>177</v>
      </c>
      <c r="AM11" s="633"/>
      <c r="AN11" s="633"/>
      <c r="AO11" s="687"/>
      <c r="AP11" s="626" t="s">
        <v>254</v>
      </c>
      <c r="AQ11" s="627"/>
      <c r="AR11" s="627"/>
      <c r="AS11" s="627"/>
      <c r="AT11" s="627"/>
      <c r="AU11" s="627"/>
      <c r="AV11" s="627"/>
      <c r="AW11" s="627"/>
      <c r="AX11" s="627"/>
      <c r="AY11" s="627"/>
      <c r="AZ11" s="627"/>
      <c r="BA11" s="627"/>
      <c r="BB11" s="627"/>
      <c r="BC11" s="627"/>
      <c r="BD11" s="627"/>
      <c r="BE11" s="627"/>
      <c r="BF11" s="628"/>
      <c r="BG11" s="629">
        <v>12849</v>
      </c>
      <c r="BH11" s="630"/>
      <c r="BI11" s="630"/>
      <c r="BJ11" s="630"/>
      <c r="BK11" s="630"/>
      <c r="BL11" s="630"/>
      <c r="BM11" s="630"/>
      <c r="BN11" s="631"/>
      <c r="BO11" s="685">
        <v>1.3</v>
      </c>
      <c r="BP11" s="685"/>
      <c r="BQ11" s="685"/>
      <c r="BR11" s="685"/>
      <c r="BS11" s="617" t="s">
        <v>177</v>
      </c>
      <c r="BT11" s="630"/>
      <c r="BU11" s="630"/>
      <c r="BV11" s="630"/>
      <c r="BW11" s="630"/>
      <c r="BX11" s="630"/>
      <c r="BY11" s="630"/>
      <c r="BZ11" s="630"/>
      <c r="CA11" s="630"/>
      <c r="CB11" s="666"/>
      <c r="CD11" s="667" t="s">
        <v>255</v>
      </c>
      <c r="CE11" s="664"/>
      <c r="CF11" s="664"/>
      <c r="CG11" s="664"/>
      <c r="CH11" s="664"/>
      <c r="CI11" s="664"/>
      <c r="CJ11" s="664"/>
      <c r="CK11" s="664"/>
      <c r="CL11" s="664"/>
      <c r="CM11" s="664"/>
      <c r="CN11" s="664"/>
      <c r="CO11" s="664"/>
      <c r="CP11" s="664"/>
      <c r="CQ11" s="665"/>
      <c r="CR11" s="629">
        <v>721678</v>
      </c>
      <c r="CS11" s="630"/>
      <c r="CT11" s="630"/>
      <c r="CU11" s="630"/>
      <c r="CV11" s="630"/>
      <c r="CW11" s="630"/>
      <c r="CX11" s="630"/>
      <c r="CY11" s="631"/>
      <c r="CZ11" s="685">
        <v>12.7</v>
      </c>
      <c r="DA11" s="685"/>
      <c r="DB11" s="685"/>
      <c r="DC11" s="685"/>
      <c r="DD11" s="617">
        <v>221077</v>
      </c>
      <c r="DE11" s="630"/>
      <c r="DF11" s="630"/>
      <c r="DG11" s="630"/>
      <c r="DH11" s="630"/>
      <c r="DI11" s="630"/>
      <c r="DJ11" s="630"/>
      <c r="DK11" s="630"/>
      <c r="DL11" s="630"/>
      <c r="DM11" s="630"/>
      <c r="DN11" s="630"/>
      <c r="DO11" s="630"/>
      <c r="DP11" s="631"/>
      <c r="DQ11" s="617">
        <v>302881</v>
      </c>
      <c r="DR11" s="630"/>
      <c r="DS11" s="630"/>
      <c r="DT11" s="630"/>
      <c r="DU11" s="630"/>
      <c r="DV11" s="630"/>
      <c r="DW11" s="630"/>
      <c r="DX11" s="630"/>
      <c r="DY11" s="630"/>
      <c r="DZ11" s="630"/>
      <c r="EA11" s="630"/>
      <c r="EB11" s="630"/>
      <c r="EC11" s="666"/>
    </row>
    <row r="12" spans="2:143" ht="11.25" customHeight="1" x14ac:dyDescent="0.15">
      <c r="B12" s="626" t="s">
        <v>256</v>
      </c>
      <c r="C12" s="627"/>
      <c r="D12" s="627"/>
      <c r="E12" s="627"/>
      <c r="F12" s="627"/>
      <c r="G12" s="627"/>
      <c r="H12" s="627"/>
      <c r="I12" s="627"/>
      <c r="J12" s="627"/>
      <c r="K12" s="627"/>
      <c r="L12" s="627"/>
      <c r="M12" s="627"/>
      <c r="N12" s="627"/>
      <c r="O12" s="627"/>
      <c r="P12" s="627"/>
      <c r="Q12" s="628"/>
      <c r="R12" s="629">
        <v>156073</v>
      </c>
      <c r="S12" s="630"/>
      <c r="T12" s="630"/>
      <c r="U12" s="630"/>
      <c r="V12" s="630"/>
      <c r="W12" s="630"/>
      <c r="X12" s="630"/>
      <c r="Y12" s="631"/>
      <c r="Z12" s="685">
        <v>2.6</v>
      </c>
      <c r="AA12" s="685"/>
      <c r="AB12" s="685"/>
      <c r="AC12" s="685"/>
      <c r="AD12" s="686">
        <v>156073</v>
      </c>
      <c r="AE12" s="686"/>
      <c r="AF12" s="686"/>
      <c r="AG12" s="686"/>
      <c r="AH12" s="686"/>
      <c r="AI12" s="686"/>
      <c r="AJ12" s="686"/>
      <c r="AK12" s="686"/>
      <c r="AL12" s="632">
        <v>4.4000000000000004</v>
      </c>
      <c r="AM12" s="633"/>
      <c r="AN12" s="633"/>
      <c r="AO12" s="687"/>
      <c r="AP12" s="626" t="s">
        <v>257</v>
      </c>
      <c r="AQ12" s="627"/>
      <c r="AR12" s="627"/>
      <c r="AS12" s="627"/>
      <c r="AT12" s="627"/>
      <c r="AU12" s="627"/>
      <c r="AV12" s="627"/>
      <c r="AW12" s="627"/>
      <c r="AX12" s="627"/>
      <c r="AY12" s="627"/>
      <c r="AZ12" s="627"/>
      <c r="BA12" s="627"/>
      <c r="BB12" s="627"/>
      <c r="BC12" s="627"/>
      <c r="BD12" s="627"/>
      <c r="BE12" s="627"/>
      <c r="BF12" s="628"/>
      <c r="BG12" s="629">
        <v>584211</v>
      </c>
      <c r="BH12" s="630"/>
      <c r="BI12" s="630"/>
      <c r="BJ12" s="630"/>
      <c r="BK12" s="630"/>
      <c r="BL12" s="630"/>
      <c r="BM12" s="630"/>
      <c r="BN12" s="631"/>
      <c r="BO12" s="685">
        <v>60.4</v>
      </c>
      <c r="BP12" s="685"/>
      <c r="BQ12" s="685"/>
      <c r="BR12" s="685"/>
      <c r="BS12" s="617">
        <v>72314</v>
      </c>
      <c r="BT12" s="630"/>
      <c r="BU12" s="630"/>
      <c r="BV12" s="630"/>
      <c r="BW12" s="630"/>
      <c r="BX12" s="630"/>
      <c r="BY12" s="630"/>
      <c r="BZ12" s="630"/>
      <c r="CA12" s="630"/>
      <c r="CB12" s="666"/>
      <c r="CD12" s="667" t="s">
        <v>258</v>
      </c>
      <c r="CE12" s="664"/>
      <c r="CF12" s="664"/>
      <c r="CG12" s="664"/>
      <c r="CH12" s="664"/>
      <c r="CI12" s="664"/>
      <c r="CJ12" s="664"/>
      <c r="CK12" s="664"/>
      <c r="CL12" s="664"/>
      <c r="CM12" s="664"/>
      <c r="CN12" s="664"/>
      <c r="CO12" s="664"/>
      <c r="CP12" s="664"/>
      <c r="CQ12" s="665"/>
      <c r="CR12" s="629">
        <v>177568</v>
      </c>
      <c r="CS12" s="630"/>
      <c r="CT12" s="630"/>
      <c r="CU12" s="630"/>
      <c r="CV12" s="630"/>
      <c r="CW12" s="630"/>
      <c r="CX12" s="630"/>
      <c r="CY12" s="631"/>
      <c r="CZ12" s="685">
        <v>3.1</v>
      </c>
      <c r="DA12" s="685"/>
      <c r="DB12" s="685"/>
      <c r="DC12" s="685"/>
      <c r="DD12" s="617">
        <v>13472</v>
      </c>
      <c r="DE12" s="630"/>
      <c r="DF12" s="630"/>
      <c r="DG12" s="630"/>
      <c r="DH12" s="630"/>
      <c r="DI12" s="630"/>
      <c r="DJ12" s="630"/>
      <c r="DK12" s="630"/>
      <c r="DL12" s="630"/>
      <c r="DM12" s="630"/>
      <c r="DN12" s="630"/>
      <c r="DO12" s="630"/>
      <c r="DP12" s="631"/>
      <c r="DQ12" s="617">
        <v>114139</v>
      </c>
      <c r="DR12" s="630"/>
      <c r="DS12" s="630"/>
      <c r="DT12" s="630"/>
      <c r="DU12" s="630"/>
      <c r="DV12" s="630"/>
      <c r="DW12" s="630"/>
      <c r="DX12" s="630"/>
      <c r="DY12" s="630"/>
      <c r="DZ12" s="630"/>
      <c r="EA12" s="630"/>
      <c r="EB12" s="630"/>
      <c r="EC12" s="666"/>
    </row>
    <row r="13" spans="2:143" ht="11.25" customHeight="1" x14ac:dyDescent="0.15">
      <c r="B13" s="626" t="s">
        <v>259</v>
      </c>
      <c r="C13" s="627"/>
      <c r="D13" s="627"/>
      <c r="E13" s="627"/>
      <c r="F13" s="627"/>
      <c r="G13" s="627"/>
      <c r="H13" s="627"/>
      <c r="I13" s="627"/>
      <c r="J13" s="627"/>
      <c r="K13" s="627"/>
      <c r="L13" s="627"/>
      <c r="M13" s="627"/>
      <c r="N13" s="627"/>
      <c r="O13" s="627"/>
      <c r="P13" s="627"/>
      <c r="Q13" s="628"/>
      <c r="R13" s="629">
        <v>9594</v>
      </c>
      <c r="S13" s="630"/>
      <c r="T13" s="630"/>
      <c r="U13" s="630"/>
      <c r="V13" s="630"/>
      <c r="W13" s="630"/>
      <c r="X13" s="630"/>
      <c r="Y13" s="631"/>
      <c r="Z13" s="685">
        <v>0.2</v>
      </c>
      <c r="AA13" s="685"/>
      <c r="AB13" s="685"/>
      <c r="AC13" s="685"/>
      <c r="AD13" s="686">
        <v>9594</v>
      </c>
      <c r="AE13" s="686"/>
      <c r="AF13" s="686"/>
      <c r="AG13" s="686"/>
      <c r="AH13" s="686"/>
      <c r="AI13" s="686"/>
      <c r="AJ13" s="686"/>
      <c r="AK13" s="686"/>
      <c r="AL13" s="632">
        <v>0.3</v>
      </c>
      <c r="AM13" s="633"/>
      <c r="AN13" s="633"/>
      <c r="AO13" s="687"/>
      <c r="AP13" s="626" t="s">
        <v>260</v>
      </c>
      <c r="AQ13" s="627"/>
      <c r="AR13" s="627"/>
      <c r="AS13" s="627"/>
      <c r="AT13" s="627"/>
      <c r="AU13" s="627"/>
      <c r="AV13" s="627"/>
      <c r="AW13" s="627"/>
      <c r="AX13" s="627"/>
      <c r="AY13" s="627"/>
      <c r="AZ13" s="627"/>
      <c r="BA13" s="627"/>
      <c r="BB13" s="627"/>
      <c r="BC13" s="627"/>
      <c r="BD13" s="627"/>
      <c r="BE13" s="627"/>
      <c r="BF13" s="628"/>
      <c r="BG13" s="629">
        <v>584211</v>
      </c>
      <c r="BH13" s="630"/>
      <c r="BI13" s="630"/>
      <c r="BJ13" s="630"/>
      <c r="BK13" s="630"/>
      <c r="BL13" s="630"/>
      <c r="BM13" s="630"/>
      <c r="BN13" s="631"/>
      <c r="BO13" s="685">
        <v>60.4</v>
      </c>
      <c r="BP13" s="685"/>
      <c r="BQ13" s="685"/>
      <c r="BR13" s="685"/>
      <c r="BS13" s="617">
        <v>72314</v>
      </c>
      <c r="BT13" s="630"/>
      <c r="BU13" s="630"/>
      <c r="BV13" s="630"/>
      <c r="BW13" s="630"/>
      <c r="BX13" s="630"/>
      <c r="BY13" s="630"/>
      <c r="BZ13" s="630"/>
      <c r="CA13" s="630"/>
      <c r="CB13" s="666"/>
      <c r="CD13" s="667" t="s">
        <v>261</v>
      </c>
      <c r="CE13" s="664"/>
      <c r="CF13" s="664"/>
      <c r="CG13" s="664"/>
      <c r="CH13" s="664"/>
      <c r="CI13" s="664"/>
      <c r="CJ13" s="664"/>
      <c r="CK13" s="664"/>
      <c r="CL13" s="664"/>
      <c r="CM13" s="664"/>
      <c r="CN13" s="664"/>
      <c r="CO13" s="664"/>
      <c r="CP13" s="664"/>
      <c r="CQ13" s="665"/>
      <c r="CR13" s="629">
        <v>478415</v>
      </c>
      <c r="CS13" s="630"/>
      <c r="CT13" s="630"/>
      <c r="CU13" s="630"/>
      <c r="CV13" s="630"/>
      <c r="CW13" s="630"/>
      <c r="CX13" s="630"/>
      <c r="CY13" s="631"/>
      <c r="CZ13" s="685">
        <v>8.4</v>
      </c>
      <c r="DA13" s="685"/>
      <c r="DB13" s="685"/>
      <c r="DC13" s="685"/>
      <c r="DD13" s="617">
        <v>433622</v>
      </c>
      <c r="DE13" s="630"/>
      <c r="DF13" s="630"/>
      <c r="DG13" s="630"/>
      <c r="DH13" s="630"/>
      <c r="DI13" s="630"/>
      <c r="DJ13" s="630"/>
      <c r="DK13" s="630"/>
      <c r="DL13" s="630"/>
      <c r="DM13" s="630"/>
      <c r="DN13" s="630"/>
      <c r="DO13" s="630"/>
      <c r="DP13" s="631"/>
      <c r="DQ13" s="617">
        <v>124632</v>
      </c>
      <c r="DR13" s="630"/>
      <c r="DS13" s="630"/>
      <c r="DT13" s="630"/>
      <c r="DU13" s="630"/>
      <c r="DV13" s="630"/>
      <c r="DW13" s="630"/>
      <c r="DX13" s="630"/>
      <c r="DY13" s="630"/>
      <c r="DZ13" s="630"/>
      <c r="EA13" s="630"/>
      <c r="EB13" s="630"/>
      <c r="EC13" s="666"/>
    </row>
    <row r="14" spans="2:143" ht="11.25" customHeight="1" x14ac:dyDescent="0.15">
      <c r="B14" s="626" t="s">
        <v>262</v>
      </c>
      <c r="C14" s="627"/>
      <c r="D14" s="627"/>
      <c r="E14" s="627"/>
      <c r="F14" s="627"/>
      <c r="G14" s="627"/>
      <c r="H14" s="627"/>
      <c r="I14" s="627"/>
      <c r="J14" s="627"/>
      <c r="K14" s="627"/>
      <c r="L14" s="627"/>
      <c r="M14" s="627"/>
      <c r="N14" s="627"/>
      <c r="O14" s="627"/>
      <c r="P14" s="627"/>
      <c r="Q14" s="628"/>
      <c r="R14" s="629" t="s">
        <v>177</v>
      </c>
      <c r="S14" s="630"/>
      <c r="T14" s="630"/>
      <c r="U14" s="630"/>
      <c r="V14" s="630"/>
      <c r="W14" s="630"/>
      <c r="X14" s="630"/>
      <c r="Y14" s="631"/>
      <c r="Z14" s="685" t="s">
        <v>177</v>
      </c>
      <c r="AA14" s="685"/>
      <c r="AB14" s="685"/>
      <c r="AC14" s="685"/>
      <c r="AD14" s="686" t="s">
        <v>177</v>
      </c>
      <c r="AE14" s="686"/>
      <c r="AF14" s="686"/>
      <c r="AG14" s="686"/>
      <c r="AH14" s="686"/>
      <c r="AI14" s="686"/>
      <c r="AJ14" s="686"/>
      <c r="AK14" s="686"/>
      <c r="AL14" s="632" t="s">
        <v>177</v>
      </c>
      <c r="AM14" s="633"/>
      <c r="AN14" s="633"/>
      <c r="AO14" s="687"/>
      <c r="AP14" s="626" t="s">
        <v>263</v>
      </c>
      <c r="AQ14" s="627"/>
      <c r="AR14" s="627"/>
      <c r="AS14" s="627"/>
      <c r="AT14" s="627"/>
      <c r="AU14" s="627"/>
      <c r="AV14" s="627"/>
      <c r="AW14" s="627"/>
      <c r="AX14" s="627"/>
      <c r="AY14" s="627"/>
      <c r="AZ14" s="627"/>
      <c r="BA14" s="627"/>
      <c r="BB14" s="627"/>
      <c r="BC14" s="627"/>
      <c r="BD14" s="627"/>
      <c r="BE14" s="627"/>
      <c r="BF14" s="628"/>
      <c r="BG14" s="629">
        <v>28723</v>
      </c>
      <c r="BH14" s="630"/>
      <c r="BI14" s="630"/>
      <c r="BJ14" s="630"/>
      <c r="BK14" s="630"/>
      <c r="BL14" s="630"/>
      <c r="BM14" s="630"/>
      <c r="BN14" s="631"/>
      <c r="BO14" s="685">
        <v>3</v>
      </c>
      <c r="BP14" s="685"/>
      <c r="BQ14" s="685"/>
      <c r="BR14" s="685"/>
      <c r="BS14" s="617" t="s">
        <v>240</v>
      </c>
      <c r="BT14" s="630"/>
      <c r="BU14" s="630"/>
      <c r="BV14" s="630"/>
      <c r="BW14" s="630"/>
      <c r="BX14" s="630"/>
      <c r="BY14" s="630"/>
      <c r="BZ14" s="630"/>
      <c r="CA14" s="630"/>
      <c r="CB14" s="666"/>
      <c r="CD14" s="667" t="s">
        <v>264</v>
      </c>
      <c r="CE14" s="664"/>
      <c r="CF14" s="664"/>
      <c r="CG14" s="664"/>
      <c r="CH14" s="664"/>
      <c r="CI14" s="664"/>
      <c r="CJ14" s="664"/>
      <c r="CK14" s="664"/>
      <c r="CL14" s="664"/>
      <c r="CM14" s="664"/>
      <c r="CN14" s="664"/>
      <c r="CO14" s="664"/>
      <c r="CP14" s="664"/>
      <c r="CQ14" s="665"/>
      <c r="CR14" s="629">
        <v>358289</v>
      </c>
      <c r="CS14" s="630"/>
      <c r="CT14" s="630"/>
      <c r="CU14" s="630"/>
      <c r="CV14" s="630"/>
      <c r="CW14" s="630"/>
      <c r="CX14" s="630"/>
      <c r="CY14" s="631"/>
      <c r="CZ14" s="685">
        <v>6.3</v>
      </c>
      <c r="DA14" s="685"/>
      <c r="DB14" s="685"/>
      <c r="DC14" s="685"/>
      <c r="DD14" s="617">
        <v>122904</v>
      </c>
      <c r="DE14" s="630"/>
      <c r="DF14" s="630"/>
      <c r="DG14" s="630"/>
      <c r="DH14" s="630"/>
      <c r="DI14" s="630"/>
      <c r="DJ14" s="630"/>
      <c r="DK14" s="630"/>
      <c r="DL14" s="630"/>
      <c r="DM14" s="630"/>
      <c r="DN14" s="630"/>
      <c r="DO14" s="630"/>
      <c r="DP14" s="631"/>
      <c r="DQ14" s="617">
        <v>233158</v>
      </c>
      <c r="DR14" s="630"/>
      <c r="DS14" s="630"/>
      <c r="DT14" s="630"/>
      <c r="DU14" s="630"/>
      <c r="DV14" s="630"/>
      <c r="DW14" s="630"/>
      <c r="DX14" s="630"/>
      <c r="DY14" s="630"/>
      <c r="DZ14" s="630"/>
      <c r="EA14" s="630"/>
      <c r="EB14" s="630"/>
      <c r="EC14" s="666"/>
    </row>
    <row r="15" spans="2:143" ht="11.25" customHeight="1" x14ac:dyDescent="0.15">
      <c r="B15" s="626" t="s">
        <v>265</v>
      </c>
      <c r="C15" s="627"/>
      <c r="D15" s="627"/>
      <c r="E15" s="627"/>
      <c r="F15" s="627"/>
      <c r="G15" s="627"/>
      <c r="H15" s="627"/>
      <c r="I15" s="627"/>
      <c r="J15" s="627"/>
      <c r="K15" s="627"/>
      <c r="L15" s="627"/>
      <c r="M15" s="627"/>
      <c r="N15" s="627"/>
      <c r="O15" s="627"/>
      <c r="P15" s="627"/>
      <c r="Q15" s="628"/>
      <c r="R15" s="629">
        <v>23932</v>
      </c>
      <c r="S15" s="630"/>
      <c r="T15" s="630"/>
      <c r="U15" s="630"/>
      <c r="V15" s="630"/>
      <c r="W15" s="630"/>
      <c r="X15" s="630"/>
      <c r="Y15" s="631"/>
      <c r="Z15" s="685">
        <v>0.4</v>
      </c>
      <c r="AA15" s="685"/>
      <c r="AB15" s="685"/>
      <c r="AC15" s="685"/>
      <c r="AD15" s="686">
        <v>23932</v>
      </c>
      <c r="AE15" s="686"/>
      <c r="AF15" s="686"/>
      <c r="AG15" s="686"/>
      <c r="AH15" s="686"/>
      <c r="AI15" s="686"/>
      <c r="AJ15" s="686"/>
      <c r="AK15" s="686"/>
      <c r="AL15" s="632">
        <v>0.7</v>
      </c>
      <c r="AM15" s="633"/>
      <c r="AN15" s="633"/>
      <c r="AO15" s="687"/>
      <c r="AP15" s="626" t="s">
        <v>266</v>
      </c>
      <c r="AQ15" s="627"/>
      <c r="AR15" s="627"/>
      <c r="AS15" s="627"/>
      <c r="AT15" s="627"/>
      <c r="AU15" s="627"/>
      <c r="AV15" s="627"/>
      <c r="AW15" s="627"/>
      <c r="AX15" s="627"/>
      <c r="AY15" s="627"/>
      <c r="AZ15" s="627"/>
      <c r="BA15" s="627"/>
      <c r="BB15" s="627"/>
      <c r="BC15" s="627"/>
      <c r="BD15" s="627"/>
      <c r="BE15" s="627"/>
      <c r="BF15" s="628"/>
      <c r="BG15" s="629">
        <v>29231</v>
      </c>
      <c r="BH15" s="630"/>
      <c r="BI15" s="630"/>
      <c r="BJ15" s="630"/>
      <c r="BK15" s="630"/>
      <c r="BL15" s="630"/>
      <c r="BM15" s="630"/>
      <c r="BN15" s="631"/>
      <c r="BO15" s="685">
        <v>3</v>
      </c>
      <c r="BP15" s="685"/>
      <c r="BQ15" s="685"/>
      <c r="BR15" s="685"/>
      <c r="BS15" s="617" t="s">
        <v>240</v>
      </c>
      <c r="BT15" s="630"/>
      <c r="BU15" s="630"/>
      <c r="BV15" s="630"/>
      <c r="BW15" s="630"/>
      <c r="BX15" s="630"/>
      <c r="BY15" s="630"/>
      <c r="BZ15" s="630"/>
      <c r="CA15" s="630"/>
      <c r="CB15" s="666"/>
      <c r="CD15" s="667" t="s">
        <v>267</v>
      </c>
      <c r="CE15" s="664"/>
      <c r="CF15" s="664"/>
      <c r="CG15" s="664"/>
      <c r="CH15" s="664"/>
      <c r="CI15" s="664"/>
      <c r="CJ15" s="664"/>
      <c r="CK15" s="664"/>
      <c r="CL15" s="664"/>
      <c r="CM15" s="664"/>
      <c r="CN15" s="664"/>
      <c r="CO15" s="664"/>
      <c r="CP15" s="664"/>
      <c r="CQ15" s="665"/>
      <c r="CR15" s="629">
        <v>554411</v>
      </c>
      <c r="CS15" s="630"/>
      <c r="CT15" s="630"/>
      <c r="CU15" s="630"/>
      <c r="CV15" s="630"/>
      <c r="CW15" s="630"/>
      <c r="CX15" s="630"/>
      <c r="CY15" s="631"/>
      <c r="CZ15" s="685">
        <v>9.6999999999999993</v>
      </c>
      <c r="DA15" s="685"/>
      <c r="DB15" s="685"/>
      <c r="DC15" s="685"/>
      <c r="DD15" s="617">
        <v>48910</v>
      </c>
      <c r="DE15" s="630"/>
      <c r="DF15" s="630"/>
      <c r="DG15" s="630"/>
      <c r="DH15" s="630"/>
      <c r="DI15" s="630"/>
      <c r="DJ15" s="630"/>
      <c r="DK15" s="630"/>
      <c r="DL15" s="630"/>
      <c r="DM15" s="630"/>
      <c r="DN15" s="630"/>
      <c r="DO15" s="630"/>
      <c r="DP15" s="631"/>
      <c r="DQ15" s="617">
        <v>437390</v>
      </c>
      <c r="DR15" s="630"/>
      <c r="DS15" s="630"/>
      <c r="DT15" s="630"/>
      <c r="DU15" s="630"/>
      <c r="DV15" s="630"/>
      <c r="DW15" s="630"/>
      <c r="DX15" s="630"/>
      <c r="DY15" s="630"/>
      <c r="DZ15" s="630"/>
      <c r="EA15" s="630"/>
      <c r="EB15" s="630"/>
      <c r="EC15" s="666"/>
    </row>
    <row r="16" spans="2:143" ht="11.25" customHeight="1" x14ac:dyDescent="0.15">
      <c r="B16" s="626" t="s">
        <v>268</v>
      </c>
      <c r="C16" s="627"/>
      <c r="D16" s="627"/>
      <c r="E16" s="627"/>
      <c r="F16" s="627"/>
      <c r="G16" s="627"/>
      <c r="H16" s="627"/>
      <c r="I16" s="627"/>
      <c r="J16" s="627"/>
      <c r="K16" s="627"/>
      <c r="L16" s="627"/>
      <c r="M16" s="627"/>
      <c r="N16" s="627"/>
      <c r="O16" s="627"/>
      <c r="P16" s="627"/>
      <c r="Q16" s="628"/>
      <c r="R16" s="629" t="s">
        <v>240</v>
      </c>
      <c r="S16" s="630"/>
      <c r="T16" s="630"/>
      <c r="U16" s="630"/>
      <c r="V16" s="630"/>
      <c r="W16" s="630"/>
      <c r="X16" s="630"/>
      <c r="Y16" s="631"/>
      <c r="Z16" s="685" t="s">
        <v>177</v>
      </c>
      <c r="AA16" s="685"/>
      <c r="AB16" s="685"/>
      <c r="AC16" s="685"/>
      <c r="AD16" s="686" t="s">
        <v>177</v>
      </c>
      <c r="AE16" s="686"/>
      <c r="AF16" s="686"/>
      <c r="AG16" s="686"/>
      <c r="AH16" s="686"/>
      <c r="AI16" s="686"/>
      <c r="AJ16" s="686"/>
      <c r="AK16" s="686"/>
      <c r="AL16" s="632" t="s">
        <v>177</v>
      </c>
      <c r="AM16" s="633"/>
      <c r="AN16" s="633"/>
      <c r="AO16" s="687"/>
      <c r="AP16" s="626" t="s">
        <v>269</v>
      </c>
      <c r="AQ16" s="627"/>
      <c r="AR16" s="627"/>
      <c r="AS16" s="627"/>
      <c r="AT16" s="627"/>
      <c r="AU16" s="627"/>
      <c r="AV16" s="627"/>
      <c r="AW16" s="627"/>
      <c r="AX16" s="627"/>
      <c r="AY16" s="627"/>
      <c r="AZ16" s="627"/>
      <c r="BA16" s="627"/>
      <c r="BB16" s="627"/>
      <c r="BC16" s="627"/>
      <c r="BD16" s="627"/>
      <c r="BE16" s="627"/>
      <c r="BF16" s="628"/>
      <c r="BG16" s="629" t="s">
        <v>177</v>
      </c>
      <c r="BH16" s="630"/>
      <c r="BI16" s="630"/>
      <c r="BJ16" s="630"/>
      <c r="BK16" s="630"/>
      <c r="BL16" s="630"/>
      <c r="BM16" s="630"/>
      <c r="BN16" s="631"/>
      <c r="BO16" s="685" t="s">
        <v>177</v>
      </c>
      <c r="BP16" s="685"/>
      <c r="BQ16" s="685"/>
      <c r="BR16" s="685"/>
      <c r="BS16" s="617" t="s">
        <v>177</v>
      </c>
      <c r="BT16" s="630"/>
      <c r="BU16" s="630"/>
      <c r="BV16" s="630"/>
      <c r="BW16" s="630"/>
      <c r="BX16" s="630"/>
      <c r="BY16" s="630"/>
      <c r="BZ16" s="630"/>
      <c r="CA16" s="630"/>
      <c r="CB16" s="666"/>
      <c r="CD16" s="667" t="s">
        <v>270</v>
      </c>
      <c r="CE16" s="664"/>
      <c r="CF16" s="664"/>
      <c r="CG16" s="664"/>
      <c r="CH16" s="664"/>
      <c r="CI16" s="664"/>
      <c r="CJ16" s="664"/>
      <c r="CK16" s="664"/>
      <c r="CL16" s="664"/>
      <c r="CM16" s="664"/>
      <c r="CN16" s="664"/>
      <c r="CO16" s="664"/>
      <c r="CP16" s="664"/>
      <c r="CQ16" s="665"/>
      <c r="CR16" s="629">
        <v>128948</v>
      </c>
      <c r="CS16" s="630"/>
      <c r="CT16" s="630"/>
      <c r="CU16" s="630"/>
      <c r="CV16" s="630"/>
      <c r="CW16" s="630"/>
      <c r="CX16" s="630"/>
      <c r="CY16" s="631"/>
      <c r="CZ16" s="685">
        <v>2.2999999999999998</v>
      </c>
      <c r="DA16" s="685"/>
      <c r="DB16" s="685"/>
      <c r="DC16" s="685"/>
      <c r="DD16" s="617" t="s">
        <v>177</v>
      </c>
      <c r="DE16" s="630"/>
      <c r="DF16" s="630"/>
      <c r="DG16" s="630"/>
      <c r="DH16" s="630"/>
      <c r="DI16" s="630"/>
      <c r="DJ16" s="630"/>
      <c r="DK16" s="630"/>
      <c r="DL16" s="630"/>
      <c r="DM16" s="630"/>
      <c r="DN16" s="630"/>
      <c r="DO16" s="630"/>
      <c r="DP16" s="631"/>
      <c r="DQ16" s="617">
        <v>43343</v>
      </c>
      <c r="DR16" s="630"/>
      <c r="DS16" s="630"/>
      <c r="DT16" s="630"/>
      <c r="DU16" s="630"/>
      <c r="DV16" s="630"/>
      <c r="DW16" s="630"/>
      <c r="DX16" s="630"/>
      <c r="DY16" s="630"/>
      <c r="DZ16" s="630"/>
      <c r="EA16" s="630"/>
      <c r="EB16" s="630"/>
      <c r="EC16" s="666"/>
    </row>
    <row r="17" spans="2:133" ht="11.25" customHeight="1" x14ac:dyDescent="0.15">
      <c r="B17" s="626" t="s">
        <v>271</v>
      </c>
      <c r="C17" s="627"/>
      <c r="D17" s="627"/>
      <c r="E17" s="627"/>
      <c r="F17" s="627"/>
      <c r="G17" s="627"/>
      <c r="H17" s="627"/>
      <c r="I17" s="627"/>
      <c r="J17" s="627"/>
      <c r="K17" s="627"/>
      <c r="L17" s="627"/>
      <c r="M17" s="627"/>
      <c r="N17" s="627"/>
      <c r="O17" s="627"/>
      <c r="P17" s="627"/>
      <c r="Q17" s="628"/>
      <c r="R17" s="629">
        <v>1737</v>
      </c>
      <c r="S17" s="630"/>
      <c r="T17" s="630"/>
      <c r="U17" s="630"/>
      <c r="V17" s="630"/>
      <c r="W17" s="630"/>
      <c r="X17" s="630"/>
      <c r="Y17" s="631"/>
      <c r="Z17" s="685">
        <v>0</v>
      </c>
      <c r="AA17" s="685"/>
      <c r="AB17" s="685"/>
      <c r="AC17" s="685"/>
      <c r="AD17" s="686">
        <v>1737</v>
      </c>
      <c r="AE17" s="686"/>
      <c r="AF17" s="686"/>
      <c r="AG17" s="686"/>
      <c r="AH17" s="686"/>
      <c r="AI17" s="686"/>
      <c r="AJ17" s="686"/>
      <c r="AK17" s="686"/>
      <c r="AL17" s="632">
        <v>0</v>
      </c>
      <c r="AM17" s="633"/>
      <c r="AN17" s="633"/>
      <c r="AO17" s="687"/>
      <c r="AP17" s="626" t="s">
        <v>272</v>
      </c>
      <c r="AQ17" s="627"/>
      <c r="AR17" s="627"/>
      <c r="AS17" s="627"/>
      <c r="AT17" s="627"/>
      <c r="AU17" s="627"/>
      <c r="AV17" s="627"/>
      <c r="AW17" s="627"/>
      <c r="AX17" s="627"/>
      <c r="AY17" s="627"/>
      <c r="AZ17" s="627"/>
      <c r="BA17" s="627"/>
      <c r="BB17" s="627"/>
      <c r="BC17" s="627"/>
      <c r="BD17" s="627"/>
      <c r="BE17" s="627"/>
      <c r="BF17" s="628"/>
      <c r="BG17" s="629" t="s">
        <v>177</v>
      </c>
      <c r="BH17" s="630"/>
      <c r="BI17" s="630"/>
      <c r="BJ17" s="630"/>
      <c r="BK17" s="630"/>
      <c r="BL17" s="630"/>
      <c r="BM17" s="630"/>
      <c r="BN17" s="631"/>
      <c r="BO17" s="685" t="s">
        <v>177</v>
      </c>
      <c r="BP17" s="685"/>
      <c r="BQ17" s="685"/>
      <c r="BR17" s="685"/>
      <c r="BS17" s="617" t="s">
        <v>177</v>
      </c>
      <c r="BT17" s="630"/>
      <c r="BU17" s="630"/>
      <c r="BV17" s="630"/>
      <c r="BW17" s="630"/>
      <c r="BX17" s="630"/>
      <c r="BY17" s="630"/>
      <c r="BZ17" s="630"/>
      <c r="CA17" s="630"/>
      <c r="CB17" s="666"/>
      <c r="CD17" s="667" t="s">
        <v>273</v>
      </c>
      <c r="CE17" s="664"/>
      <c r="CF17" s="664"/>
      <c r="CG17" s="664"/>
      <c r="CH17" s="664"/>
      <c r="CI17" s="664"/>
      <c r="CJ17" s="664"/>
      <c r="CK17" s="664"/>
      <c r="CL17" s="664"/>
      <c r="CM17" s="664"/>
      <c r="CN17" s="664"/>
      <c r="CO17" s="664"/>
      <c r="CP17" s="664"/>
      <c r="CQ17" s="665"/>
      <c r="CR17" s="629">
        <v>644737</v>
      </c>
      <c r="CS17" s="630"/>
      <c r="CT17" s="630"/>
      <c r="CU17" s="630"/>
      <c r="CV17" s="630"/>
      <c r="CW17" s="630"/>
      <c r="CX17" s="630"/>
      <c r="CY17" s="631"/>
      <c r="CZ17" s="685">
        <v>11.3</v>
      </c>
      <c r="DA17" s="685"/>
      <c r="DB17" s="685"/>
      <c r="DC17" s="685"/>
      <c r="DD17" s="617" t="s">
        <v>240</v>
      </c>
      <c r="DE17" s="630"/>
      <c r="DF17" s="630"/>
      <c r="DG17" s="630"/>
      <c r="DH17" s="630"/>
      <c r="DI17" s="630"/>
      <c r="DJ17" s="630"/>
      <c r="DK17" s="630"/>
      <c r="DL17" s="630"/>
      <c r="DM17" s="630"/>
      <c r="DN17" s="630"/>
      <c r="DO17" s="630"/>
      <c r="DP17" s="631"/>
      <c r="DQ17" s="617">
        <v>644737</v>
      </c>
      <c r="DR17" s="630"/>
      <c r="DS17" s="630"/>
      <c r="DT17" s="630"/>
      <c r="DU17" s="630"/>
      <c r="DV17" s="630"/>
      <c r="DW17" s="630"/>
      <c r="DX17" s="630"/>
      <c r="DY17" s="630"/>
      <c r="DZ17" s="630"/>
      <c r="EA17" s="630"/>
      <c r="EB17" s="630"/>
      <c r="EC17" s="666"/>
    </row>
    <row r="18" spans="2:133" ht="11.25" customHeight="1" x14ac:dyDescent="0.15">
      <c r="B18" s="626" t="s">
        <v>274</v>
      </c>
      <c r="C18" s="627"/>
      <c r="D18" s="627"/>
      <c r="E18" s="627"/>
      <c r="F18" s="627"/>
      <c r="G18" s="627"/>
      <c r="H18" s="627"/>
      <c r="I18" s="627"/>
      <c r="J18" s="627"/>
      <c r="K18" s="627"/>
      <c r="L18" s="627"/>
      <c r="M18" s="627"/>
      <c r="N18" s="627"/>
      <c r="O18" s="627"/>
      <c r="P18" s="627"/>
      <c r="Q18" s="628"/>
      <c r="R18" s="629">
        <v>2508408</v>
      </c>
      <c r="S18" s="630"/>
      <c r="T18" s="630"/>
      <c r="U18" s="630"/>
      <c r="V18" s="630"/>
      <c r="W18" s="630"/>
      <c r="X18" s="630"/>
      <c r="Y18" s="631"/>
      <c r="Z18" s="685">
        <v>41.5</v>
      </c>
      <c r="AA18" s="685"/>
      <c r="AB18" s="685"/>
      <c r="AC18" s="685"/>
      <c r="AD18" s="686">
        <v>2282787</v>
      </c>
      <c r="AE18" s="686"/>
      <c r="AF18" s="686"/>
      <c r="AG18" s="686"/>
      <c r="AH18" s="686"/>
      <c r="AI18" s="686"/>
      <c r="AJ18" s="686"/>
      <c r="AK18" s="686"/>
      <c r="AL18" s="632">
        <v>64.8</v>
      </c>
      <c r="AM18" s="633"/>
      <c r="AN18" s="633"/>
      <c r="AO18" s="687"/>
      <c r="AP18" s="626" t="s">
        <v>275</v>
      </c>
      <c r="AQ18" s="627"/>
      <c r="AR18" s="627"/>
      <c r="AS18" s="627"/>
      <c r="AT18" s="627"/>
      <c r="AU18" s="627"/>
      <c r="AV18" s="627"/>
      <c r="AW18" s="627"/>
      <c r="AX18" s="627"/>
      <c r="AY18" s="627"/>
      <c r="AZ18" s="627"/>
      <c r="BA18" s="627"/>
      <c r="BB18" s="627"/>
      <c r="BC18" s="627"/>
      <c r="BD18" s="627"/>
      <c r="BE18" s="627"/>
      <c r="BF18" s="628"/>
      <c r="BG18" s="629" t="s">
        <v>177</v>
      </c>
      <c r="BH18" s="630"/>
      <c r="BI18" s="630"/>
      <c r="BJ18" s="630"/>
      <c r="BK18" s="630"/>
      <c r="BL18" s="630"/>
      <c r="BM18" s="630"/>
      <c r="BN18" s="631"/>
      <c r="BO18" s="685" t="s">
        <v>177</v>
      </c>
      <c r="BP18" s="685"/>
      <c r="BQ18" s="685"/>
      <c r="BR18" s="685"/>
      <c r="BS18" s="617" t="s">
        <v>177</v>
      </c>
      <c r="BT18" s="630"/>
      <c r="BU18" s="630"/>
      <c r="BV18" s="630"/>
      <c r="BW18" s="630"/>
      <c r="BX18" s="630"/>
      <c r="BY18" s="630"/>
      <c r="BZ18" s="630"/>
      <c r="CA18" s="630"/>
      <c r="CB18" s="666"/>
      <c r="CD18" s="667" t="s">
        <v>276</v>
      </c>
      <c r="CE18" s="664"/>
      <c r="CF18" s="664"/>
      <c r="CG18" s="664"/>
      <c r="CH18" s="664"/>
      <c r="CI18" s="664"/>
      <c r="CJ18" s="664"/>
      <c r="CK18" s="664"/>
      <c r="CL18" s="664"/>
      <c r="CM18" s="664"/>
      <c r="CN18" s="664"/>
      <c r="CO18" s="664"/>
      <c r="CP18" s="664"/>
      <c r="CQ18" s="665"/>
      <c r="CR18" s="629" t="s">
        <v>240</v>
      </c>
      <c r="CS18" s="630"/>
      <c r="CT18" s="630"/>
      <c r="CU18" s="630"/>
      <c r="CV18" s="630"/>
      <c r="CW18" s="630"/>
      <c r="CX18" s="630"/>
      <c r="CY18" s="631"/>
      <c r="CZ18" s="685" t="s">
        <v>177</v>
      </c>
      <c r="DA18" s="685"/>
      <c r="DB18" s="685"/>
      <c r="DC18" s="685"/>
      <c r="DD18" s="617" t="s">
        <v>177</v>
      </c>
      <c r="DE18" s="630"/>
      <c r="DF18" s="630"/>
      <c r="DG18" s="630"/>
      <c r="DH18" s="630"/>
      <c r="DI18" s="630"/>
      <c r="DJ18" s="630"/>
      <c r="DK18" s="630"/>
      <c r="DL18" s="630"/>
      <c r="DM18" s="630"/>
      <c r="DN18" s="630"/>
      <c r="DO18" s="630"/>
      <c r="DP18" s="631"/>
      <c r="DQ18" s="617" t="s">
        <v>240</v>
      </c>
      <c r="DR18" s="630"/>
      <c r="DS18" s="630"/>
      <c r="DT18" s="630"/>
      <c r="DU18" s="630"/>
      <c r="DV18" s="630"/>
      <c r="DW18" s="630"/>
      <c r="DX18" s="630"/>
      <c r="DY18" s="630"/>
      <c r="DZ18" s="630"/>
      <c r="EA18" s="630"/>
      <c r="EB18" s="630"/>
      <c r="EC18" s="666"/>
    </row>
    <row r="19" spans="2:133" ht="11.25" customHeight="1" x14ac:dyDescent="0.15">
      <c r="B19" s="626" t="s">
        <v>277</v>
      </c>
      <c r="C19" s="627"/>
      <c r="D19" s="627"/>
      <c r="E19" s="627"/>
      <c r="F19" s="627"/>
      <c r="G19" s="627"/>
      <c r="H19" s="627"/>
      <c r="I19" s="627"/>
      <c r="J19" s="627"/>
      <c r="K19" s="627"/>
      <c r="L19" s="627"/>
      <c r="M19" s="627"/>
      <c r="N19" s="627"/>
      <c r="O19" s="627"/>
      <c r="P19" s="627"/>
      <c r="Q19" s="628"/>
      <c r="R19" s="629">
        <v>2282787</v>
      </c>
      <c r="S19" s="630"/>
      <c r="T19" s="630"/>
      <c r="U19" s="630"/>
      <c r="V19" s="630"/>
      <c r="W19" s="630"/>
      <c r="X19" s="630"/>
      <c r="Y19" s="631"/>
      <c r="Z19" s="685">
        <v>37.799999999999997</v>
      </c>
      <c r="AA19" s="685"/>
      <c r="AB19" s="685"/>
      <c r="AC19" s="685"/>
      <c r="AD19" s="686">
        <v>2282787</v>
      </c>
      <c r="AE19" s="686"/>
      <c r="AF19" s="686"/>
      <c r="AG19" s="686"/>
      <c r="AH19" s="686"/>
      <c r="AI19" s="686"/>
      <c r="AJ19" s="686"/>
      <c r="AK19" s="686"/>
      <c r="AL19" s="632">
        <v>64.8</v>
      </c>
      <c r="AM19" s="633"/>
      <c r="AN19" s="633"/>
      <c r="AO19" s="687"/>
      <c r="AP19" s="626" t="s">
        <v>278</v>
      </c>
      <c r="AQ19" s="627"/>
      <c r="AR19" s="627"/>
      <c r="AS19" s="627"/>
      <c r="AT19" s="627"/>
      <c r="AU19" s="627"/>
      <c r="AV19" s="627"/>
      <c r="AW19" s="627"/>
      <c r="AX19" s="627"/>
      <c r="AY19" s="627"/>
      <c r="AZ19" s="627"/>
      <c r="BA19" s="627"/>
      <c r="BB19" s="627"/>
      <c r="BC19" s="627"/>
      <c r="BD19" s="627"/>
      <c r="BE19" s="627"/>
      <c r="BF19" s="628"/>
      <c r="BG19" s="629" t="s">
        <v>177</v>
      </c>
      <c r="BH19" s="630"/>
      <c r="BI19" s="630"/>
      <c r="BJ19" s="630"/>
      <c r="BK19" s="630"/>
      <c r="BL19" s="630"/>
      <c r="BM19" s="630"/>
      <c r="BN19" s="631"/>
      <c r="BO19" s="685" t="s">
        <v>240</v>
      </c>
      <c r="BP19" s="685"/>
      <c r="BQ19" s="685"/>
      <c r="BR19" s="685"/>
      <c r="BS19" s="617" t="s">
        <v>177</v>
      </c>
      <c r="BT19" s="630"/>
      <c r="BU19" s="630"/>
      <c r="BV19" s="630"/>
      <c r="BW19" s="630"/>
      <c r="BX19" s="630"/>
      <c r="BY19" s="630"/>
      <c r="BZ19" s="630"/>
      <c r="CA19" s="630"/>
      <c r="CB19" s="666"/>
      <c r="CD19" s="667" t="s">
        <v>279</v>
      </c>
      <c r="CE19" s="664"/>
      <c r="CF19" s="664"/>
      <c r="CG19" s="664"/>
      <c r="CH19" s="664"/>
      <c r="CI19" s="664"/>
      <c r="CJ19" s="664"/>
      <c r="CK19" s="664"/>
      <c r="CL19" s="664"/>
      <c r="CM19" s="664"/>
      <c r="CN19" s="664"/>
      <c r="CO19" s="664"/>
      <c r="CP19" s="664"/>
      <c r="CQ19" s="665"/>
      <c r="CR19" s="629" t="s">
        <v>240</v>
      </c>
      <c r="CS19" s="630"/>
      <c r="CT19" s="630"/>
      <c r="CU19" s="630"/>
      <c r="CV19" s="630"/>
      <c r="CW19" s="630"/>
      <c r="CX19" s="630"/>
      <c r="CY19" s="631"/>
      <c r="CZ19" s="685" t="s">
        <v>177</v>
      </c>
      <c r="DA19" s="685"/>
      <c r="DB19" s="685"/>
      <c r="DC19" s="685"/>
      <c r="DD19" s="617" t="s">
        <v>177</v>
      </c>
      <c r="DE19" s="630"/>
      <c r="DF19" s="630"/>
      <c r="DG19" s="630"/>
      <c r="DH19" s="630"/>
      <c r="DI19" s="630"/>
      <c r="DJ19" s="630"/>
      <c r="DK19" s="630"/>
      <c r="DL19" s="630"/>
      <c r="DM19" s="630"/>
      <c r="DN19" s="630"/>
      <c r="DO19" s="630"/>
      <c r="DP19" s="631"/>
      <c r="DQ19" s="617" t="s">
        <v>177</v>
      </c>
      <c r="DR19" s="630"/>
      <c r="DS19" s="630"/>
      <c r="DT19" s="630"/>
      <c r="DU19" s="630"/>
      <c r="DV19" s="630"/>
      <c r="DW19" s="630"/>
      <c r="DX19" s="630"/>
      <c r="DY19" s="630"/>
      <c r="DZ19" s="630"/>
      <c r="EA19" s="630"/>
      <c r="EB19" s="630"/>
      <c r="EC19" s="666"/>
    </row>
    <row r="20" spans="2:133" ht="11.25" customHeight="1" x14ac:dyDescent="0.15">
      <c r="B20" s="626" t="s">
        <v>280</v>
      </c>
      <c r="C20" s="627"/>
      <c r="D20" s="627"/>
      <c r="E20" s="627"/>
      <c r="F20" s="627"/>
      <c r="G20" s="627"/>
      <c r="H20" s="627"/>
      <c r="I20" s="627"/>
      <c r="J20" s="627"/>
      <c r="K20" s="627"/>
      <c r="L20" s="627"/>
      <c r="M20" s="627"/>
      <c r="N20" s="627"/>
      <c r="O20" s="627"/>
      <c r="P20" s="627"/>
      <c r="Q20" s="628"/>
      <c r="R20" s="629">
        <v>225621</v>
      </c>
      <c r="S20" s="630"/>
      <c r="T20" s="630"/>
      <c r="U20" s="630"/>
      <c r="V20" s="630"/>
      <c r="W20" s="630"/>
      <c r="X20" s="630"/>
      <c r="Y20" s="631"/>
      <c r="Z20" s="685">
        <v>3.7</v>
      </c>
      <c r="AA20" s="685"/>
      <c r="AB20" s="685"/>
      <c r="AC20" s="685"/>
      <c r="AD20" s="686" t="s">
        <v>177</v>
      </c>
      <c r="AE20" s="686"/>
      <c r="AF20" s="686"/>
      <c r="AG20" s="686"/>
      <c r="AH20" s="686"/>
      <c r="AI20" s="686"/>
      <c r="AJ20" s="686"/>
      <c r="AK20" s="686"/>
      <c r="AL20" s="632" t="s">
        <v>177</v>
      </c>
      <c r="AM20" s="633"/>
      <c r="AN20" s="633"/>
      <c r="AO20" s="687"/>
      <c r="AP20" s="626" t="s">
        <v>281</v>
      </c>
      <c r="AQ20" s="627"/>
      <c r="AR20" s="627"/>
      <c r="AS20" s="627"/>
      <c r="AT20" s="627"/>
      <c r="AU20" s="627"/>
      <c r="AV20" s="627"/>
      <c r="AW20" s="627"/>
      <c r="AX20" s="627"/>
      <c r="AY20" s="627"/>
      <c r="AZ20" s="627"/>
      <c r="BA20" s="627"/>
      <c r="BB20" s="627"/>
      <c r="BC20" s="627"/>
      <c r="BD20" s="627"/>
      <c r="BE20" s="627"/>
      <c r="BF20" s="628"/>
      <c r="BG20" s="629" t="s">
        <v>240</v>
      </c>
      <c r="BH20" s="630"/>
      <c r="BI20" s="630"/>
      <c r="BJ20" s="630"/>
      <c r="BK20" s="630"/>
      <c r="BL20" s="630"/>
      <c r="BM20" s="630"/>
      <c r="BN20" s="631"/>
      <c r="BO20" s="685" t="s">
        <v>240</v>
      </c>
      <c r="BP20" s="685"/>
      <c r="BQ20" s="685"/>
      <c r="BR20" s="685"/>
      <c r="BS20" s="617" t="s">
        <v>177</v>
      </c>
      <c r="BT20" s="630"/>
      <c r="BU20" s="630"/>
      <c r="BV20" s="630"/>
      <c r="BW20" s="630"/>
      <c r="BX20" s="630"/>
      <c r="BY20" s="630"/>
      <c r="BZ20" s="630"/>
      <c r="CA20" s="630"/>
      <c r="CB20" s="666"/>
      <c r="CD20" s="667" t="s">
        <v>282</v>
      </c>
      <c r="CE20" s="664"/>
      <c r="CF20" s="664"/>
      <c r="CG20" s="664"/>
      <c r="CH20" s="664"/>
      <c r="CI20" s="664"/>
      <c r="CJ20" s="664"/>
      <c r="CK20" s="664"/>
      <c r="CL20" s="664"/>
      <c r="CM20" s="664"/>
      <c r="CN20" s="664"/>
      <c r="CO20" s="664"/>
      <c r="CP20" s="664"/>
      <c r="CQ20" s="665"/>
      <c r="CR20" s="629">
        <v>5687307</v>
      </c>
      <c r="CS20" s="630"/>
      <c r="CT20" s="630"/>
      <c r="CU20" s="630"/>
      <c r="CV20" s="630"/>
      <c r="CW20" s="630"/>
      <c r="CX20" s="630"/>
      <c r="CY20" s="631"/>
      <c r="CZ20" s="685">
        <v>100</v>
      </c>
      <c r="DA20" s="685"/>
      <c r="DB20" s="685"/>
      <c r="DC20" s="685"/>
      <c r="DD20" s="617">
        <v>873745</v>
      </c>
      <c r="DE20" s="630"/>
      <c r="DF20" s="630"/>
      <c r="DG20" s="630"/>
      <c r="DH20" s="630"/>
      <c r="DI20" s="630"/>
      <c r="DJ20" s="630"/>
      <c r="DK20" s="630"/>
      <c r="DL20" s="630"/>
      <c r="DM20" s="630"/>
      <c r="DN20" s="630"/>
      <c r="DO20" s="630"/>
      <c r="DP20" s="631"/>
      <c r="DQ20" s="617">
        <v>3849457</v>
      </c>
      <c r="DR20" s="630"/>
      <c r="DS20" s="630"/>
      <c r="DT20" s="630"/>
      <c r="DU20" s="630"/>
      <c r="DV20" s="630"/>
      <c r="DW20" s="630"/>
      <c r="DX20" s="630"/>
      <c r="DY20" s="630"/>
      <c r="DZ20" s="630"/>
      <c r="EA20" s="630"/>
      <c r="EB20" s="630"/>
      <c r="EC20" s="666"/>
    </row>
    <row r="21" spans="2:133" ht="11.25" customHeight="1" x14ac:dyDescent="0.15">
      <c r="B21" s="626" t="s">
        <v>283</v>
      </c>
      <c r="C21" s="627"/>
      <c r="D21" s="627"/>
      <c r="E21" s="627"/>
      <c r="F21" s="627"/>
      <c r="G21" s="627"/>
      <c r="H21" s="627"/>
      <c r="I21" s="627"/>
      <c r="J21" s="627"/>
      <c r="K21" s="627"/>
      <c r="L21" s="627"/>
      <c r="M21" s="627"/>
      <c r="N21" s="627"/>
      <c r="O21" s="627"/>
      <c r="P21" s="627"/>
      <c r="Q21" s="628"/>
      <c r="R21" s="629" t="s">
        <v>177</v>
      </c>
      <c r="S21" s="630"/>
      <c r="T21" s="630"/>
      <c r="U21" s="630"/>
      <c r="V21" s="630"/>
      <c r="W21" s="630"/>
      <c r="X21" s="630"/>
      <c r="Y21" s="631"/>
      <c r="Z21" s="685" t="s">
        <v>240</v>
      </c>
      <c r="AA21" s="685"/>
      <c r="AB21" s="685"/>
      <c r="AC21" s="685"/>
      <c r="AD21" s="686" t="s">
        <v>240</v>
      </c>
      <c r="AE21" s="686"/>
      <c r="AF21" s="686"/>
      <c r="AG21" s="686"/>
      <c r="AH21" s="686"/>
      <c r="AI21" s="686"/>
      <c r="AJ21" s="686"/>
      <c r="AK21" s="686"/>
      <c r="AL21" s="632" t="s">
        <v>177</v>
      </c>
      <c r="AM21" s="633"/>
      <c r="AN21" s="633"/>
      <c r="AO21" s="687"/>
      <c r="AP21" s="731" t="s">
        <v>284</v>
      </c>
      <c r="AQ21" s="738"/>
      <c r="AR21" s="738"/>
      <c r="AS21" s="738"/>
      <c r="AT21" s="738"/>
      <c r="AU21" s="738"/>
      <c r="AV21" s="738"/>
      <c r="AW21" s="738"/>
      <c r="AX21" s="738"/>
      <c r="AY21" s="738"/>
      <c r="AZ21" s="738"/>
      <c r="BA21" s="738"/>
      <c r="BB21" s="738"/>
      <c r="BC21" s="738"/>
      <c r="BD21" s="738"/>
      <c r="BE21" s="738"/>
      <c r="BF21" s="733"/>
      <c r="BG21" s="629" t="s">
        <v>177</v>
      </c>
      <c r="BH21" s="630"/>
      <c r="BI21" s="630"/>
      <c r="BJ21" s="630"/>
      <c r="BK21" s="630"/>
      <c r="BL21" s="630"/>
      <c r="BM21" s="630"/>
      <c r="BN21" s="631"/>
      <c r="BO21" s="685" t="s">
        <v>240</v>
      </c>
      <c r="BP21" s="685"/>
      <c r="BQ21" s="685"/>
      <c r="BR21" s="685"/>
      <c r="BS21" s="617" t="s">
        <v>240</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285</v>
      </c>
      <c r="C22" s="627"/>
      <c r="D22" s="627"/>
      <c r="E22" s="627"/>
      <c r="F22" s="627"/>
      <c r="G22" s="627"/>
      <c r="H22" s="627"/>
      <c r="I22" s="627"/>
      <c r="J22" s="627"/>
      <c r="K22" s="627"/>
      <c r="L22" s="627"/>
      <c r="M22" s="627"/>
      <c r="N22" s="627"/>
      <c r="O22" s="627"/>
      <c r="P22" s="627"/>
      <c r="Q22" s="628"/>
      <c r="R22" s="629">
        <v>3749553</v>
      </c>
      <c r="S22" s="630"/>
      <c r="T22" s="630"/>
      <c r="U22" s="630"/>
      <c r="V22" s="630"/>
      <c r="W22" s="630"/>
      <c r="X22" s="630"/>
      <c r="Y22" s="631"/>
      <c r="Z22" s="685">
        <v>62.1</v>
      </c>
      <c r="AA22" s="685"/>
      <c r="AB22" s="685"/>
      <c r="AC22" s="685"/>
      <c r="AD22" s="686">
        <v>3523932</v>
      </c>
      <c r="AE22" s="686"/>
      <c r="AF22" s="686"/>
      <c r="AG22" s="686"/>
      <c r="AH22" s="686"/>
      <c r="AI22" s="686"/>
      <c r="AJ22" s="686"/>
      <c r="AK22" s="686"/>
      <c r="AL22" s="632">
        <v>100</v>
      </c>
      <c r="AM22" s="633"/>
      <c r="AN22" s="633"/>
      <c r="AO22" s="687"/>
      <c r="AP22" s="731" t="s">
        <v>286</v>
      </c>
      <c r="AQ22" s="738"/>
      <c r="AR22" s="738"/>
      <c r="AS22" s="738"/>
      <c r="AT22" s="738"/>
      <c r="AU22" s="738"/>
      <c r="AV22" s="738"/>
      <c r="AW22" s="738"/>
      <c r="AX22" s="738"/>
      <c r="AY22" s="738"/>
      <c r="AZ22" s="738"/>
      <c r="BA22" s="738"/>
      <c r="BB22" s="738"/>
      <c r="BC22" s="738"/>
      <c r="BD22" s="738"/>
      <c r="BE22" s="738"/>
      <c r="BF22" s="733"/>
      <c r="BG22" s="629" t="s">
        <v>240</v>
      </c>
      <c r="BH22" s="630"/>
      <c r="BI22" s="630"/>
      <c r="BJ22" s="630"/>
      <c r="BK22" s="630"/>
      <c r="BL22" s="630"/>
      <c r="BM22" s="630"/>
      <c r="BN22" s="631"/>
      <c r="BO22" s="685" t="s">
        <v>240</v>
      </c>
      <c r="BP22" s="685"/>
      <c r="BQ22" s="685"/>
      <c r="BR22" s="685"/>
      <c r="BS22" s="617" t="s">
        <v>177</v>
      </c>
      <c r="BT22" s="630"/>
      <c r="BU22" s="630"/>
      <c r="BV22" s="630"/>
      <c r="BW22" s="630"/>
      <c r="BX22" s="630"/>
      <c r="BY22" s="630"/>
      <c r="BZ22" s="630"/>
      <c r="CA22" s="630"/>
      <c r="CB22" s="666"/>
      <c r="CD22" s="740" t="s">
        <v>287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288</v>
      </c>
      <c r="C23" s="627"/>
      <c r="D23" s="627"/>
      <c r="E23" s="627"/>
      <c r="F23" s="627"/>
      <c r="G23" s="627"/>
      <c r="H23" s="627"/>
      <c r="I23" s="627"/>
      <c r="J23" s="627"/>
      <c r="K23" s="627"/>
      <c r="L23" s="627"/>
      <c r="M23" s="627"/>
      <c r="N23" s="627"/>
      <c r="O23" s="627"/>
      <c r="P23" s="627"/>
      <c r="Q23" s="628"/>
      <c r="R23" s="629">
        <v>1049</v>
      </c>
      <c r="S23" s="630"/>
      <c r="T23" s="630"/>
      <c r="U23" s="630"/>
      <c r="V23" s="630"/>
      <c r="W23" s="630"/>
      <c r="X23" s="630"/>
      <c r="Y23" s="631"/>
      <c r="Z23" s="685">
        <v>0</v>
      </c>
      <c r="AA23" s="685"/>
      <c r="AB23" s="685"/>
      <c r="AC23" s="685"/>
      <c r="AD23" s="686">
        <v>1049</v>
      </c>
      <c r="AE23" s="686"/>
      <c r="AF23" s="686"/>
      <c r="AG23" s="686"/>
      <c r="AH23" s="686"/>
      <c r="AI23" s="686"/>
      <c r="AJ23" s="686"/>
      <c r="AK23" s="686"/>
      <c r="AL23" s="632">
        <v>0</v>
      </c>
      <c r="AM23" s="633"/>
      <c r="AN23" s="633"/>
      <c r="AO23" s="687"/>
      <c r="AP23" s="731" t="s">
        <v>289</v>
      </c>
      <c r="AQ23" s="738"/>
      <c r="AR23" s="738"/>
      <c r="AS23" s="738"/>
      <c r="AT23" s="738"/>
      <c r="AU23" s="738"/>
      <c r="AV23" s="738"/>
      <c r="AW23" s="738"/>
      <c r="AX23" s="738"/>
      <c r="AY23" s="738"/>
      <c r="AZ23" s="738"/>
      <c r="BA23" s="738"/>
      <c r="BB23" s="738"/>
      <c r="BC23" s="738"/>
      <c r="BD23" s="738"/>
      <c r="BE23" s="738"/>
      <c r="BF23" s="733"/>
      <c r="BG23" s="629" t="s">
        <v>177</v>
      </c>
      <c r="BH23" s="630"/>
      <c r="BI23" s="630"/>
      <c r="BJ23" s="630"/>
      <c r="BK23" s="630"/>
      <c r="BL23" s="630"/>
      <c r="BM23" s="630"/>
      <c r="BN23" s="631"/>
      <c r="BO23" s="685" t="s">
        <v>240</v>
      </c>
      <c r="BP23" s="685"/>
      <c r="BQ23" s="685"/>
      <c r="BR23" s="685"/>
      <c r="BS23" s="617" t="s">
        <v>240</v>
      </c>
      <c r="BT23" s="630"/>
      <c r="BU23" s="630"/>
      <c r="BV23" s="630"/>
      <c r="BW23" s="630"/>
      <c r="BX23" s="630"/>
      <c r="BY23" s="630"/>
      <c r="BZ23" s="630"/>
      <c r="CA23" s="630"/>
      <c r="CB23" s="666"/>
      <c r="CD23" s="740" t="s">
        <v>228</v>
      </c>
      <c r="CE23" s="741"/>
      <c r="CF23" s="741"/>
      <c r="CG23" s="741"/>
      <c r="CH23" s="741"/>
      <c r="CI23" s="741"/>
      <c r="CJ23" s="741"/>
      <c r="CK23" s="741"/>
      <c r="CL23" s="741"/>
      <c r="CM23" s="741"/>
      <c r="CN23" s="741"/>
      <c r="CO23" s="741"/>
      <c r="CP23" s="741"/>
      <c r="CQ23" s="742"/>
      <c r="CR23" s="740" t="s">
        <v>290</v>
      </c>
      <c r="CS23" s="741"/>
      <c r="CT23" s="741"/>
      <c r="CU23" s="741"/>
      <c r="CV23" s="741"/>
      <c r="CW23" s="741"/>
      <c r="CX23" s="741"/>
      <c r="CY23" s="742"/>
      <c r="CZ23" s="740" t="s">
        <v>291</v>
      </c>
      <c r="DA23" s="741"/>
      <c r="DB23" s="741"/>
      <c r="DC23" s="742"/>
      <c r="DD23" s="740" t="s">
        <v>292</v>
      </c>
      <c r="DE23" s="741"/>
      <c r="DF23" s="741"/>
      <c r="DG23" s="741"/>
      <c r="DH23" s="741"/>
      <c r="DI23" s="741"/>
      <c r="DJ23" s="741"/>
      <c r="DK23" s="742"/>
      <c r="DL23" s="749" t="s">
        <v>293</v>
      </c>
      <c r="DM23" s="750"/>
      <c r="DN23" s="750"/>
      <c r="DO23" s="750"/>
      <c r="DP23" s="750"/>
      <c r="DQ23" s="750"/>
      <c r="DR23" s="750"/>
      <c r="DS23" s="750"/>
      <c r="DT23" s="750"/>
      <c r="DU23" s="750"/>
      <c r="DV23" s="751"/>
      <c r="DW23" s="740" t="s">
        <v>294</v>
      </c>
      <c r="DX23" s="741"/>
      <c r="DY23" s="741"/>
      <c r="DZ23" s="741"/>
      <c r="EA23" s="741"/>
      <c r="EB23" s="741"/>
      <c r="EC23" s="742"/>
    </row>
    <row r="24" spans="2:133" ht="11.25" customHeight="1" x14ac:dyDescent="0.15">
      <c r="B24" s="626" t="s">
        <v>295</v>
      </c>
      <c r="C24" s="627"/>
      <c r="D24" s="627"/>
      <c r="E24" s="627"/>
      <c r="F24" s="627"/>
      <c r="G24" s="627"/>
      <c r="H24" s="627"/>
      <c r="I24" s="627"/>
      <c r="J24" s="627"/>
      <c r="K24" s="627"/>
      <c r="L24" s="627"/>
      <c r="M24" s="627"/>
      <c r="N24" s="627"/>
      <c r="O24" s="627"/>
      <c r="P24" s="627"/>
      <c r="Q24" s="628"/>
      <c r="R24" s="629">
        <v>15044</v>
      </c>
      <c r="S24" s="630"/>
      <c r="T24" s="630"/>
      <c r="U24" s="630"/>
      <c r="V24" s="630"/>
      <c r="W24" s="630"/>
      <c r="X24" s="630"/>
      <c r="Y24" s="631"/>
      <c r="Z24" s="685">
        <v>0.2</v>
      </c>
      <c r="AA24" s="685"/>
      <c r="AB24" s="685"/>
      <c r="AC24" s="685"/>
      <c r="AD24" s="686" t="s">
        <v>177</v>
      </c>
      <c r="AE24" s="686"/>
      <c r="AF24" s="686"/>
      <c r="AG24" s="686"/>
      <c r="AH24" s="686"/>
      <c r="AI24" s="686"/>
      <c r="AJ24" s="686"/>
      <c r="AK24" s="686"/>
      <c r="AL24" s="632" t="s">
        <v>177</v>
      </c>
      <c r="AM24" s="633"/>
      <c r="AN24" s="633"/>
      <c r="AO24" s="687"/>
      <c r="AP24" s="731" t="s">
        <v>296</v>
      </c>
      <c r="AQ24" s="738"/>
      <c r="AR24" s="738"/>
      <c r="AS24" s="738"/>
      <c r="AT24" s="738"/>
      <c r="AU24" s="738"/>
      <c r="AV24" s="738"/>
      <c r="AW24" s="738"/>
      <c r="AX24" s="738"/>
      <c r="AY24" s="738"/>
      <c r="AZ24" s="738"/>
      <c r="BA24" s="738"/>
      <c r="BB24" s="738"/>
      <c r="BC24" s="738"/>
      <c r="BD24" s="738"/>
      <c r="BE24" s="738"/>
      <c r="BF24" s="733"/>
      <c r="BG24" s="629" t="s">
        <v>177</v>
      </c>
      <c r="BH24" s="630"/>
      <c r="BI24" s="630"/>
      <c r="BJ24" s="630"/>
      <c r="BK24" s="630"/>
      <c r="BL24" s="630"/>
      <c r="BM24" s="630"/>
      <c r="BN24" s="631"/>
      <c r="BO24" s="685" t="s">
        <v>177</v>
      </c>
      <c r="BP24" s="685"/>
      <c r="BQ24" s="685"/>
      <c r="BR24" s="685"/>
      <c r="BS24" s="617" t="s">
        <v>240</v>
      </c>
      <c r="BT24" s="630"/>
      <c r="BU24" s="630"/>
      <c r="BV24" s="630"/>
      <c r="BW24" s="630"/>
      <c r="BX24" s="630"/>
      <c r="BY24" s="630"/>
      <c r="BZ24" s="630"/>
      <c r="CA24" s="630"/>
      <c r="CB24" s="666"/>
      <c r="CD24" s="694" t="s">
        <v>297</v>
      </c>
      <c r="CE24" s="695"/>
      <c r="CF24" s="695"/>
      <c r="CG24" s="695"/>
      <c r="CH24" s="695"/>
      <c r="CI24" s="695"/>
      <c r="CJ24" s="695"/>
      <c r="CK24" s="695"/>
      <c r="CL24" s="695"/>
      <c r="CM24" s="695"/>
      <c r="CN24" s="695"/>
      <c r="CO24" s="695"/>
      <c r="CP24" s="695"/>
      <c r="CQ24" s="696"/>
      <c r="CR24" s="688">
        <v>2102830</v>
      </c>
      <c r="CS24" s="689"/>
      <c r="CT24" s="689"/>
      <c r="CU24" s="689"/>
      <c r="CV24" s="689"/>
      <c r="CW24" s="689"/>
      <c r="CX24" s="689"/>
      <c r="CY24" s="735"/>
      <c r="CZ24" s="736">
        <v>37</v>
      </c>
      <c r="DA24" s="705"/>
      <c r="DB24" s="705"/>
      <c r="DC24" s="739"/>
      <c r="DD24" s="734">
        <v>1677599</v>
      </c>
      <c r="DE24" s="689"/>
      <c r="DF24" s="689"/>
      <c r="DG24" s="689"/>
      <c r="DH24" s="689"/>
      <c r="DI24" s="689"/>
      <c r="DJ24" s="689"/>
      <c r="DK24" s="735"/>
      <c r="DL24" s="734">
        <v>1646817</v>
      </c>
      <c r="DM24" s="689"/>
      <c r="DN24" s="689"/>
      <c r="DO24" s="689"/>
      <c r="DP24" s="689"/>
      <c r="DQ24" s="689"/>
      <c r="DR24" s="689"/>
      <c r="DS24" s="689"/>
      <c r="DT24" s="689"/>
      <c r="DU24" s="689"/>
      <c r="DV24" s="735"/>
      <c r="DW24" s="736">
        <v>44.7</v>
      </c>
      <c r="DX24" s="705"/>
      <c r="DY24" s="705"/>
      <c r="DZ24" s="705"/>
      <c r="EA24" s="705"/>
      <c r="EB24" s="705"/>
      <c r="EC24" s="737"/>
    </row>
    <row r="25" spans="2:133" ht="11.25" customHeight="1" x14ac:dyDescent="0.15">
      <c r="B25" s="626" t="s">
        <v>298</v>
      </c>
      <c r="C25" s="627"/>
      <c r="D25" s="627"/>
      <c r="E25" s="627"/>
      <c r="F25" s="627"/>
      <c r="G25" s="627"/>
      <c r="H25" s="627"/>
      <c r="I25" s="627"/>
      <c r="J25" s="627"/>
      <c r="K25" s="627"/>
      <c r="L25" s="627"/>
      <c r="M25" s="627"/>
      <c r="N25" s="627"/>
      <c r="O25" s="627"/>
      <c r="P25" s="627"/>
      <c r="Q25" s="628"/>
      <c r="R25" s="629">
        <v>74213</v>
      </c>
      <c r="S25" s="630"/>
      <c r="T25" s="630"/>
      <c r="U25" s="630"/>
      <c r="V25" s="630"/>
      <c r="W25" s="630"/>
      <c r="X25" s="630"/>
      <c r="Y25" s="631"/>
      <c r="Z25" s="685">
        <v>1.2</v>
      </c>
      <c r="AA25" s="685"/>
      <c r="AB25" s="685"/>
      <c r="AC25" s="685"/>
      <c r="AD25" s="686" t="s">
        <v>240</v>
      </c>
      <c r="AE25" s="686"/>
      <c r="AF25" s="686"/>
      <c r="AG25" s="686"/>
      <c r="AH25" s="686"/>
      <c r="AI25" s="686"/>
      <c r="AJ25" s="686"/>
      <c r="AK25" s="686"/>
      <c r="AL25" s="632" t="s">
        <v>240</v>
      </c>
      <c r="AM25" s="633"/>
      <c r="AN25" s="633"/>
      <c r="AO25" s="687"/>
      <c r="AP25" s="731" t="s">
        <v>299</v>
      </c>
      <c r="AQ25" s="738"/>
      <c r="AR25" s="738"/>
      <c r="AS25" s="738"/>
      <c r="AT25" s="738"/>
      <c r="AU25" s="738"/>
      <c r="AV25" s="738"/>
      <c r="AW25" s="738"/>
      <c r="AX25" s="738"/>
      <c r="AY25" s="738"/>
      <c r="AZ25" s="738"/>
      <c r="BA25" s="738"/>
      <c r="BB25" s="738"/>
      <c r="BC25" s="738"/>
      <c r="BD25" s="738"/>
      <c r="BE25" s="738"/>
      <c r="BF25" s="733"/>
      <c r="BG25" s="629" t="s">
        <v>240</v>
      </c>
      <c r="BH25" s="630"/>
      <c r="BI25" s="630"/>
      <c r="BJ25" s="630"/>
      <c r="BK25" s="630"/>
      <c r="BL25" s="630"/>
      <c r="BM25" s="630"/>
      <c r="BN25" s="631"/>
      <c r="BO25" s="685" t="s">
        <v>240</v>
      </c>
      <c r="BP25" s="685"/>
      <c r="BQ25" s="685"/>
      <c r="BR25" s="685"/>
      <c r="BS25" s="617" t="s">
        <v>177</v>
      </c>
      <c r="BT25" s="630"/>
      <c r="BU25" s="630"/>
      <c r="BV25" s="630"/>
      <c r="BW25" s="630"/>
      <c r="BX25" s="630"/>
      <c r="BY25" s="630"/>
      <c r="BZ25" s="630"/>
      <c r="CA25" s="630"/>
      <c r="CB25" s="666"/>
      <c r="CD25" s="667" t="s">
        <v>300</v>
      </c>
      <c r="CE25" s="664"/>
      <c r="CF25" s="664"/>
      <c r="CG25" s="664"/>
      <c r="CH25" s="664"/>
      <c r="CI25" s="664"/>
      <c r="CJ25" s="664"/>
      <c r="CK25" s="664"/>
      <c r="CL25" s="664"/>
      <c r="CM25" s="664"/>
      <c r="CN25" s="664"/>
      <c r="CO25" s="664"/>
      <c r="CP25" s="664"/>
      <c r="CQ25" s="665"/>
      <c r="CR25" s="629">
        <v>889118</v>
      </c>
      <c r="CS25" s="618"/>
      <c r="CT25" s="618"/>
      <c r="CU25" s="618"/>
      <c r="CV25" s="618"/>
      <c r="CW25" s="618"/>
      <c r="CX25" s="618"/>
      <c r="CY25" s="619"/>
      <c r="CZ25" s="632">
        <v>15.6</v>
      </c>
      <c r="DA25" s="657"/>
      <c r="DB25" s="657"/>
      <c r="DC25" s="658"/>
      <c r="DD25" s="617">
        <v>847357</v>
      </c>
      <c r="DE25" s="618"/>
      <c r="DF25" s="618"/>
      <c r="DG25" s="618"/>
      <c r="DH25" s="618"/>
      <c r="DI25" s="618"/>
      <c r="DJ25" s="618"/>
      <c r="DK25" s="619"/>
      <c r="DL25" s="617">
        <v>846711</v>
      </c>
      <c r="DM25" s="618"/>
      <c r="DN25" s="618"/>
      <c r="DO25" s="618"/>
      <c r="DP25" s="618"/>
      <c r="DQ25" s="618"/>
      <c r="DR25" s="618"/>
      <c r="DS25" s="618"/>
      <c r="DT25" s="618"/>
      <c r="DU25" s="618"/>
      <c r="DV25" s="619"/>
      <c r="DW25" s="632">
        <v>23</v>
      </c>
      <c r="DX25" s="657"/>
      <c r="DY25" s="657"/>
      <c r="DZ25" s="657"/>
      <c r="EA25" s="657"/>
      <c r="EB25" s="657"/>
      <c r="EC25" s="659"/>
    </row>
    <row r="26" spans="2:133" ht="11.25" customHeight="1" x14ac:dyDescent="0.15">
      <c r="B26" s="626" t="s">
        <v>301</v>
      </c>
      <c r="C26" s="627"/>
      <c r="D26" s="627"/>
      <c r="E26" s="627"/>
      <c r="F26" s="627"/>
      <c r="G26" s="627"/>
      <c r="H26" s="627"/>
      <c r="I26" s="627"/>
      <c r="J26" s="627"/>
      <c r="K26" s="627"/>
      <c r="L26" s="627"/>
      <c r="M26" s="627"/>
      <c r="N26" s="627"/>
      <c r="O26" s="627"/>
      <c r="P26" s="627"/>
      <c r="Q26" s="628"/>
      <c r="R26" s="629">
        <v>27132</v>
      </c>
      <c r="S26" s="630"/>
      <c r="T26" s="630"/>
      <c r="U26" s="630"/>
      <c r="V26" s="630"/>
      <c r="W26" s="630"/>
      <c r="X26" s="630"/>
      <c r="Y26" s="631"/>
      <c r="Z26" s="685">
        <v>0.4</v>
      </c>
      <c r="AA26" s="685"/>
      <c r="AB26" s="685"/>
      <c r="AC26" s="685"/>
      <c r="AD26" s="686" t="s">
        <v>240</v>
      </c>
      <c r="AE26" s="686"/>
      <c r="AF26" s="686"/>
      <c r="AG26" s="686"/>
      <c r="AH26" s="686"/>
      <c r="AI26" s="686"/>
      <c r="AJ26" s="686"/>
      <c r="AK26" s="686"/>
      <c r="AL26" s="632" t="s">
        <v>240</v>
      </c>
      <c r="AM26" s="633"/>
      <c r="AN26" s="633"/>
      <c r="AO26" s="687"/>
      <c r="AP26" s="731" t="s">
        <v>302</v>
      </c>
      <c r="AQ26" s="732"/>
      <c r="AR26" s="732"/>
      <c r="AS26" s="732"/>
      <c r="AT26" s="732"/>
      <c r="AU26" s="732"/>
      <c r="AV26" s="732"/>
      <c r="AW26" s="732"/>
      <c r="AX26" s="732"/>
      <c r="AY26" s="732"/>
      <c r="AZ26" s="732"/>
      <c r="BA26" s="732"/>
      <c r="BB26" s="732"/>
      <c r="BC26" s="732"/>
      <c r="BD26" s="732"/>
      <c r="BE26" s="732"/>
      <c r="BF26" s="733"/>
      <c r="BG26" s="629" t="s">
        <v>240</v>
      </c>
      <c r="BH26" s="630"/>
      <c r="BI26" s="630"/>
      <c r="BJ26" s="630"/>
      <c r="BK26" s="630"/>
      <c r="BL26" s="630"/>
      <c r="BM26" s="630"/>
      <c r="BN26" s="631"/>
      <c r="BO26" s="685" t="s">
        <v>240</v>
      </c>
      <c r="BP26" s="685"/>
      <c r="BQ26" s="685"/>
      <c r="BR26" s="685"/>
      <c r="BS26" s="617" t="s">
        <v>177</v>
      </c>
      <c r="BT26" s="630"/>
      <c r="BU26" s="630"/>
      <c r="BV26" s="630"/>
      <c r="BW26" s="630"/>
      <c r="BX26" s="630"/>
      <c r="BY26" s="630"/>
      <c r="BZ26" s="630"/>
      <c r="CA26" s="630"/>
      <c r="CB26" s="666"/>
      <c r="CD26" s="667" t="s">
        <v>303</v>
      </c>
      <c r="CE26" s="664"/>
      <c r="CF26" s="664"/>
      <c r="CG26" s="664"/>
      <c r="CH26" s="664"/>
      <c r="CI26" s="664"/>
      <c r="CJ26" s="664"/>
      <c r="CK26" s="664"/>
      <c r="CL26" s="664"/>
      <c r="CM26" s="664"/>
      <c r="CN26" s="664"/>
      <c r="CO26" s="664"/>
      <c r="CP26" s="664"/>
      <c r="CQ26" s="665"/>
      <c r="CR26" s="629">
        <v>578903</v>
      </c>
      <c r="CS26" s="630"/>
      <c r="CT26" s="630"/>
      <c r="CU26" s="630"/>
      <c r="CV26" s="630"/>
      <c r="CW26" s="630"/>
      <c r="CX26" s="630"/>
      <c r="CY26" s="631"/>
      <c r="CZ26" s="632">
        <v>10.199999999999999</v>
      </c>
      <c r="DA26" s="657"/>
      <c r="DB26" s="657"/>
      <c r="DC26" s="658"/>
      <c r="DD26" s="617">
        <v>541777</v>
      </c>
      <c r="DE26" s="630"/>
      <c r="DF26" s="630"/>
      <c r="DG26" s="630"/>
      <c r="DH26" s="630"/>
      <c r="DI26" s="630"/>
      <c r="DJ26" s="630"/>
      <c r="DK26" s="631"/>
      <c r="DL26" s="617" t="s">
        <v>240</v>
      </c>
      <c r="DM26" s="630"/>
      <c r="DN26" s="630"/>
      <c r="DO26" s="630"/>
      <c r="DP26" s="630"/>
      <c r="DQ26" s="630"/>
      <c r="DR26" s="630"/>
      <c r="DS26" s="630"/>
      <c r="DT26" s="630"/>
      <c r="DU26" s="630"/>
      <c r="DV26" s="631"/>
      <c r="DW26" s="632" t="s">
        <v>177</v>
      </c>
      <c r="DX26" s="657"/>
      <c r="DY26" s="657"/>
      <c r="DZ26" s="657"/>
      <c r="EA26" s="657"/>
      <c r="EB26" s="657"/>
      <c r="EC26" s="659"/>
    </row>
    <row r="27" spans="2:133" ht="11.25" customHeight="1" x14ac:dyDescent="0.15">
      <c r="B27" s="626" t="s">
        <v>304</v>
      </c>
      <c r="C27" s="627"/>
      <c r="D27" s="627"/>
      <c r="E27" s="627"/>
      <c r="F27" s="627"/>
      <c r="G27" s="627"/>
      <c r="H27" s="627"/>
      <c r="I27" s="627"/>
      <c r="J27" s="627"/>
      <c r="K27" s="627"/>
      <c r="L27" s="627"/>
      <c r="M27" s="627"/>
      <c r="N27" s="627"/>
      <c r="O27" s="627"/>
      <c r="P27" s="627"/>
      <c r="Q27" s="628"/>
      <c r="R27" s="629">
        <v>558977</v>
      </c>
      <c r="S27" s="630"/>
      <c r="T27" s="630"/>
      <c r="U27" s="630"/>
      <c r="V27" s="630"/>
      <c r="W27" s="630"/>
      <c r="X27" s="630"/>
      <c r="Y27" s="631"/>
      <c r="Z27" s="685">
        <v>9.3000000000000007</v>
      </c>
      <c r="AA27" s="685"/>
      <c r="AB27" s="685"/>
      <c r="AC27" s="685"/>
      <c r="AD27" s="686" t="s">
        <v>177</v>
      </c>
      <c r="AE27" s="686"/>
      <c r="AF27" s="686"/>
      <c r="AG27" s="686"/>
      <c r="AH27" s="686"/>
      <c r="AI27" s="686"/>
      <c r="AJ27" s="686"/>
      <c r="AK27" s="686"/>
      <c r="AL27" s="632" t="s">
        <v>177</v>
      </c>
      <c r="AM27" s="633"/>
      <c r="AN27" s="633"/>
      <c r="AO27" s="687"/>
      <c r="AP27" s="626" t="s">
        <v>305</v>
      </c>
      <c r="AQ27" s="627"/>
      <c r="AR27" s="627"/>
      <c r="AS27" s="627"/>
      <c r="AT27" s="627"/>
      <c r="AU27" s="627"/>
      <c r="AV27" s="627"/>
      <c r="AW27" s="627"/>
      <c r="AX27" s="627"/>
      <c r="AY27" s="627"/>
      <c r="AZ27" s="627"/>
      <c r="BA27" s="627"/>
      <c r="BB27" s="627"/>
      <c r="BC27" s="627"/>
      <c r="BD27" s="627"/>
      <c r="BE27" s="627"/>
      <c r="BF27" s="628"/>
      <c r="BG27" s="629">
        <v>967958</v>
      </c>
      <c r="BH27" s="630"/>
      <c r="BI27" s="630"/>
      <c r="BJ27" s="630"/>
      <c r="BK27" s="630"/>
      <c r="BL27" s="630"/>
      <c r="BM27" s="630"/>
      <c r="BN27" s="631"/>
      <c r="BO27" s="685">
        <v>100</v>
      </c>
      <c r="BP27" s="685"/>
      <c r="BQ27" s="685"/>
      <c r="BR27" s="685"/>
      <c r="BS27" s="617">
        <v>72314</v>
      </c>
      <c r="BT27" s="630"/>
      <c r="BU27" s="630"/>
      <c r="BV27" s="630"/>
      <c r="BW27" s="630"/>
      <c r="BX27" s="630"/>
      <c r="BY27" s="630"/>
      <c r="BZ27" s="630"/>
      <c r="CA27" s="630"/>
      <c r="CB27" s="666"/>
      <c r="CD27" s="667" t="s">
        <v>306</v>
      </c>
      <c r="CE27" s="664"/>
      <c r="CF27" s="664"/>
      <c r="CG27" s="664"/>
      <c r="CH27" s="664"/>
      <c r="CI27" s="664"/>
      <c r="CJ27" s="664"/>
      <c r="CK27" s="664"/>
      <c r="CL27" s="664"/>
      <c r="CM27" s="664"/>
      <c r="CN27" s="664"/>
      <c r="CO27" s="664"/>
      <c r="CP27" s="664"/>
      <c r="CQ27" s="665"/>
      <c r="CR27" s="629">
        <v>568975</v>
      </c>
      <c r="CS27" s="618"/>
      <c r="CT27" s="618"/>
      <c r="CU27" s="618"/>
      <c r="CV27" s="618"/>
      <c r="CW27" s="618"/>
      <c r="CX27" s="618"/>
      <c r="CY27" s="619"/>
      <c r="CZ27" s="632">
        <v>10</v>
      </c>
      <c r="DA27" s="657"/>
      <c r="DB27" s="657"/>
      <c r="DC27" s="658"/>
      <c r="DD27" s="617">
        <v>185505</v>
      </c>
      <c r="DE27" s="618"/>
      <c r="DF27" s="618"/>
      <c r="DG27" s="618"/>
      <c r="DH27" s="618"/>
      <c r="DI27" s="618"/>
      <c r="DJ27" s="618"/>
      <c r="DK27" s="619"/>
      <c r="DL27" s="617">
        <v>155369</v>
      </c>
      <c r="DM27" s="618"/>
      <c r="DN27" s="618"/>
      <c r="DO27" s="618"/>
      <c r="DP27" s="618"/>
      <c r="DQ27" s="618"/>
      <c r="DR27" s="618"/>
      <c r="DS27" s="618"/>
      <c r="DT27" s="618"/>
      <c r="DU27" s="618"/>
      <c r="DV27" s="619"/>
      <c r="DW27" s="632">
        <v>4.2</v>
      </c>
      <c r="DX27" s="657"/>
      <c r="DY27" s="657"/>
      <c r="DZ27" s="657"/>
      <c r="EA27" s="657"/>
      <c r="EB27" s="657"/>
      <c r="EC27" s="659"/>
    </row>
    <row r="28" spans="2:133" ht="11.25" customHeight="1" x14ac:dyDescent="0.15">
      <c r="B28" s="728" t="s">
        <v>307</v>
      </c>
      <c r="C28" s="729"/>
      <c r="D28" s="729"/>
      <c r="E28" s="729"/>
      <c r="F28" s="729"/>
      <c r="G28" s="729"/>
      <c r="H28" s="729"/>
      <c r="I28" s="729"/>
      <c r="J28" s="729"/>
      <c r="K28" s="729"/>
      <c r="L28" s="729"/>
      <c r="M28" s="729"/>
      <c r="N28" s="729"/>
      <c r="O28" s="729"/>
      <c r="P28" s="729"/>
      <c r="Q28" s="730"/>
      <c r="R28" s="629" t="s">
        <v>177</v>
      </c>
      <c r="S28" s="630"/>
      <c r="T28" s="630"/>
      <c r="U28" s="630"/>
      <c r="V28" s="630"/>
      <c r="W28" s="630"/>
      <c r="X28" s="630"/>
      <c r="Y28" s="631"/>
      <c r="Z28" s="685" t="s">
        <v>177</v>
      </c>
      <c r="AA28" s="685"/>
      <c r="AB28" s="685"/>
      <c r="AC28" s="685"/>
      <c r="AD28" s="686" t="s">
        <v>177</v>
      </c>
      <c r="AE28" s="686"/>
      <c r="AF28" s="686"/>
      <c r="AG28" s="686"/>
      <c r="AH28" s="686"/>
      <c r="AI28" s="686"/>
      <c r="AJ28" s="686"/>
      <c r="AK28" s="686"/>
      <c r="AL28" s="632" t="s">
        <v>177</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308</v>
      </c>
      <c r="CE28" s="664"/>
      <c r="CF28" s="664"/>
      <c r="CG28" s="664"/>
      <c r="CH28" s="664"/>
      <c r="CI28" s="664"/>
      <c r="CJ28" s="664"/>
      <c r="CK28" s="664"/>
      <c r="CL28" s="664"/>
      <c r="CM28" s="664"/>
      <c r="CN28" s="664"/>
      <c r="CO28" s="664"/>
      <c r="CP28" s="664"/>
      <c r="CQ28" s="665"/>
      <c r="CR28" s="629">
        <v>644737</v>
      </c>
      <c r="CS28" s="630"/>
      <c r="CT28" s="630"/>
      <c r="CU28" s="630"/>
      <c r="CV28" s="630"/>
      <c r="CW28" s="630"/>
      <c r="CX28" s="630"/>
      <c r="CY28" s="631"/>
      <c r="CZ28" s="632">
        <v>11.3</v>
      </c>
      <c r="DA28" s="657"/>
      <c r="DB28" s="657"/>
      <c r="DC28" s="658"/>
      <c r="DD28" s="617">
        <v>644737</v>
      </c>
      <c r="DE28" s="630"/>
      <c r="DF28" s="630"/>
      <c r="DG28" s="630"/>
      <c r="DH28" s="630"/>
      <c r="DI28" s="630"/>
      <c r="DJ28" s="630"/>
      <c r="DK28" s="631"/>
      <c r="DL28" s="617">
        <v>644737</v>
      </c>
      <c r="DM28" s="630"/>
      <c r="DN28" s="630"/>
      <c r="DO28" s="630"/>
      <c r="DP28" s="630"/>
      <c r="DQ28" s="630"/>
      <c r="DR28" s="630"/>
      <c r="DS28" s="630"/>
      <c r="DT28" s="630"/>
      <c r="DU28" s="630"/>
      <c r="DV28" s="631"/>
      <c r="DW28" s="632">
        <v>17.5</v>
      </c>
      <c r="DX28" s="657"/>
      <c r="DY28" s="657"/>
      <c r="DZ28" s="657"/>
      <c r="EA28" s="657"/>
      <c r="EB28" s="657"/>
      <c r="EC28" s="659"/>
    </row>
    <row r="29" spans="2:133" ht="11.25" customHeight="1" x14ac:dyDescent="0.15">
      <c r="B29" s="626" t="s">
        <v>309</v>
      </c>
      <c r="C29" s="627"/>
      <c r="D29" s="627"/>
      <c r="E29" s="627"/>
      <c r="F29" s="627"/>
      <c r="G29" s="627"/>
      <c r="H29" s="627"/>
      <c r="I29" s="627"/>
      <c r="J29" s="627"/>
      <c r="K29" s="627"/>
      <c r="L29" s="627"/>
      <c r="M29" s="627"/>
      <c r="N29" s="627"/>
      <c r="O29" s="627"/>
      <c r="P29" s="627"/>
      <c r="Q29" s="628"/>
      <c r="R29" s="629">
        <v>550687</v>
      </c>
      <c r="S29" s="630"/>
      <c r="T29" s="630"/>
      <c r="U29" s="630"/>
      <c r="V29" s="630"/>
      <c r="W29" s="630"/>
      <c r="X29" s="630"/>
      <c r="Y29" s="631"/>
      <c r="Z29" s="685">
        <v>9.1</v>
      </c>
      <c r="AA29" s="685"/>
      <c r="AB29" s="685"/>
      <c r="AC29" s="685"/>
      <c r="AD29" s="686" t="s">
        <v>240</v>
      </c>
      <c r="AE29" s="686"/>
      <c r="AF29" s="686"/>
      <c r="AG29" s="686"/>
      <c r="AH29" s="686"/>
      <c r="AI29" s="686"/>
      <c r="AJ29" s="686"/>
      <c r="AK29" s="686"/>
      <c r="AL29" s="632" t="s">
        <v>240</v>
      </c>
      <c r="AM29" s="633"/>
      <c r="AN29" s="633"/>
      <c r="AO29" s="687"/>
      <c r="AP29" s="697" t="s">
        <v>228</v>
      </c>
      <c r="AQ29" s="698"/>
      <c r="AR29" s="698"/>
      <c r="AS29" s="698"/>
      <c r="AT29" s="698"/>
      <c r="AU29" s="698"/>
      <c r="AV29" s="698"/>
      <c r="AW29" s="698"/>
      <c r="AX29" s="698"/>
      <c r="AY29" s="698"/>
      <c r="AZ29" s="698"/>
      <c r="BA29" s="698"/>
      <c r="BB29" s="698"/>
      <c r="BC29" s="698"/>
      <c r="BD29" s="698"/>
      <c r="BE29" s="698"/>
      <c r="BF29" s="699"/>
      <c r="BG29" s="697" t="s">
        <v>310</v>
      </c>
      <c r="BH29" s="725"/>
      <c r="BI29" s="725"/>
      <c r="BJ29" s="725"/>
      <c r="BK29" s="725"/>
      <c r="BL29" s="725"/>
      <c r="BM29" s="725"/>
      <c r="BN29" s="725"/>
      <c r="BO29" s="725"/>
      <c r="BP29" s="725"/>
      <c r="BQ29" s="726"/>
      <c r="BR29" s="697" t="s">
        <v>311</v>
      </c>
      <c r="BS29" s="725"/>
      <c r="BT29" s="725"/>
      <c r="BU29" s="725"/>
      <c r="BV29" s="725"/>
      <c r="BW29" s="725"/>
      <c r="BX29" s="725"/>
      <c r="BY29" s="725"/>
      <c r="BZ29" s="725"/>
      <c r="CA29" s="725"/>
      <c r="CB29" s="726"/>
      <c r="CD29" s="707" t="s">
        <v>312</v>
      </c>
      <c r="CE29" s="708"/>
      <c r="CF29" s="667" t="s">
        <v>313</v>
      </c>
      <c r="CG29" s="664"/>
      <c r="CH29" s="664"/>
      <c r="CI29" s="664"/>
      <c r="CJ29" s="664"/>
      <c r="CK29" s="664"/>
      <c r="CL29" s="664"/>
      <c r="CM29" s="664"/>
      <c r="CN29" s="664"/>
      <c r="CO29" s="664"/>
      <c r="CP29" s="664"/>
      <c r="CQ29" s="665"/>
      <c r="CR29" s="629">
        <v>644717</v>
      </c>
      <c r="CS29" s="618"/>
      <c r="CT29" s="618"/>
      <c r="CU29" s="618"/>
      <c r="CV29" s="618"/>
      <c r="CW29" s="618"/>
      <c r="CX29" s="618"/>
      <c r="CY29" s="619"/>
      <c r="CZ29" s="632">
        <v>11.3</v>
      </c>
      <c r="DA29" s="657"/>
      <c r="DB29" s="657"/>
      <c r="DC29" s="658"/>
      <c r="DD29" s="617">
        <v>644717</v>
      </c>
      <c r="DE29" s="618"/>
      <c r="DF29" s="618"/>
      <c r="DG29" s="618"/>
      <c r="DH29" s="618"/>
      <c r="DI29" s="618"/>
      <c r="DJ29" s="618"/>
      <c r="DK29" s="619"/>
      <c r="DL29" s="617">
        <v>644717</v>
      </c>
      <c r="DM29" s="618"/>
      <c r="DN29" s="618"/>
      <c r="DO29" s="618"/>
      <c r="DP29" s="618"/>
      <c r="DQ29" s="618"/>
      <c r="DR29" s="618"/>
      <c r="DS29" s="618"/>
      <c r="DT29" s="618"/>
      <c r="DU29" s="618"/>
      <c r="DV29" s="619"/>
      <c r="DW29" s="632">
        <v>17.5</v>
      </c>
      <c r="DX29" s="657"/>
      <c r="DY29" s="657"/>
      <c r="DZ29" s="657"/>
      <c r="EA29" s="657"/>
      <c r="EB29" s="657"/>
      <c r="EC29" s="659"/>
    </row>
    <row r="30" spans="2:133" ht="11.25" customHeight="1" x14ac:dyDescent="0.15">
      <c r="B30" s="626" t="s">
        <v>314</v>
      </c>
      <c r="C30" s="627"/>
      <c r="D30" s="627"/>
      <c r="E30" s="627"/>
      <c r="F30" s="627"/>
      <c r="G30" s="627"/>
      <c r="H30" s="627"/>
      <c r="I30" s="627"/>
      <c r="J30" s="627"/>
      <c r="K30" s="627"/>
      <c r="L30" s="627"/>
      <c r="M30" s="627"/>
      <c r="N30" s="627"/>
      <c r="O30" s="627"/>
      <c r="P30" s="627"/>
      <c r="Q30" s="628"/>
      <c r="R30" s="629">
        <v>58315</v>
      </c>
      <c r="S30" s="630"/>
      <c r="T30" s="630"/>
      <c r="U30" s="630"/>
      <c r="V30" s="630"/>
      <c r="W30" s="630"/>
      <c r="X30" s="630"/>
      <c r="Y30" s="631"/>
      <c r="Z30" s="685">
        <v>1</v>
      </c>
      <c r="AA30" s="685"/>
      <c r="AB30" s="685"/>
      <c r="AC30" s="685"/>
      <c r="AD30" s="686" t="s">
        <v>240</v>
      </c>
      <c r="AE30" s="686"/>
      <c r="AF30" s="686"/>
      <c r="AG30" s="686"/>
      <c r="AH30" s="686"/>
      <c r="AI30" s="686"/>
      <c r="AJ30" s="686"/>
      <c r="AK30" s="686"/>
      <c r="AL30" s="632" t="s">
        <v>240</v>
      </c>
      <c r="AM30" s="633"/>
      <c r="AN30" s="633"/>
      <c r="AO30" s="687"/>
      <c r="AP30" s="713" t="s">
        <v>315</v>
      </c>
      <c r="AQ30" s="714"/>
      <c r="AR30" s="714"/>
      <c r="AS30" s="714"/>
      <c r="AT30" s="719" t="s">
        <v>316</v>
      </c>
      <c r="AU30" s="230"/>
      <c r="AV30" s="230"/>
      <c r="AW30" s="230"/>
      <c r="AX30" s="722" t="s">
        <v>191</v>
      </c>
      <c r="AY30" s="723"/>
      <c r="AZ30" s="723"/>
      <c r="BA30" s="723"/>
      <c r="BB30" s="723"/>
      <c r="BC30" s="723"/>
      <c r="BD30" s="723"/>
      <c r="BE30" s="723"/>
      <c r="BF30" s="724"/>
      <c r="BG30" s="703">
        <v>99</v>
      </c>
      <c r="BH30" s="704"/>
      <c r="BI30" s="704"/>
      <c r="BJ30" s="704"/>
      <c r="BK30" s="704"/>
      <c r="BL30" s="704"/>
      <c r="BM30" s="705">
        <v>93.4</v>
      </c>
      <c r="BN30" s="704"/>
      <c r="BO30" s="704"/>
      <c r="BP30" s="704"/>
      <c r="BQ30" s="706"/>
      <c r="BR30" s="703">
        <v>99.1</v>
      </c>
      <c r="BS30" s="704"/>
      <c r="BT30" s="704"/>
      <c r="BU30" s="704"/>
      <c r="BV30" s="704"/>
      <c r="BW30" s="704"/>
      <c r="BX30" s="705">
        <v>93.3</v>
      </c>
      <c r="BY30" s="704"/>
      <c r="BZ30" s="704"/>
      <c r="CA30" s="704"/>
      <c r="CB30" s="706"/>
      <c r="CD30" s="709"/>
      <c r="CE30" s="710"/>
      <c r="CF30" s="667" t="s">
        <v>317</v>
      </c>
      <c r="CG30" s="664"/>
      <c r="CH30" s="664"/>
      <c r="CI30" s="664"/>
      <c r="CJ30" s="664"/>
      <c r="CK30" s="664"/>
      <c r="CL30" s="664"/>
      <c r="CM30" s="664"/>
      <c r="CN30" s="664"/>
      <c r="CO30" s="664"/>
      <c r="CP30" s="664"/>
      <c r="CQ30" s="665"/>
      <c r="CR30" s="629">
        <v>618054</v>
      </c>
      <c r="CS30" s="630"/>
      <c r="CT30" s="630"/>
      <c r="CU30" s="630"/>
      <c r="CV30" s="630"/>
      <c r="CW30" s="630"/>
      <c r="CX30" s="630"/>
      <c r="CY30" s="631"/>
      <c r="CZ30" s="632">
        <v>10.9</v>
      </c>
      <c r="DA30" s="657"/>
      <c r="DB30" s="657"/>
      <c r="DC30" s="658"/>
      <c r="DD30" s="617">
        <v>618054</v>
      </c>
      <c r="DE30" s="630"/>
      <c r="DF30" s="630"/>
      <c r="DG30" s="630"/>
      <c r="DH30" s="630"/>
      <c r="DI30" s="630"/>
      <c r="DJ30" s="630"/>
      <c r="DK30" s="631"/>
      <c r="DL30" s="617">
        <v>618054</v>
      </c>
      <c r="DM30" s="630"/>
      <c r="DN30" s="630"/>
      <c r="DO30" s="630"/>
      <c r="DP30" s="630"/>
      <c r="DQ30" s="630"/>
      <c r="DR30" s="630"/>
      <c r="DS30" s="630"/>
      <c r="DT30" s="630"/>
      <c r="DU30" s="630"/>
      <c r="DV30" s="631"/>
      <c r="DW30" s="632">
        <v>16.8</v>
      </c>
      <c r="DX30" s="657"/>
      <c r="DY30" s="657"/>
      <c r="DZ30" s="657"/>
      <c r="EA30" s="657"/>
      <c r="EB30" s="657"/>
      <c r="EC30" s="659"/>
    </row>
    <row r="31" spans="2:133" ht="11.25" customHeight="1" x14ac:dyDescent="0.15">
      <c r="B31" s="626" t="s">
        <v>318</v>
      </c>
      <c r="C31" s="627"/>
      <c r="D31" s="627"/>
      <c r="E31" s="627"/>
      <c r="F31" s="627"/>
      <c r="G31" s="627"/>
      <c r="H31" s="627"/>
      <c r="I31" s="627"/>
      <c r="J31" s="627"/>
      <c r="K31" s="627"/>
      <c r="L31" s="627"/>
      <c r="M31" s="627"/>
      <c r="N31" s="627"/>
      <c r="O31" s="627"/>
      <c r="P31" s="627"/>
      <c r="Q31" s="628"/>
      <c r="R31" s="629">
        <v>23431</v>
      </c>
      <c r="S31" s="630"/>
      <c r="T31" s="630"/>
      <c r="U31" s="630"/>
      <c r="V31" s="630"/>
      <c r="W31" s="630"/>
      <c r="X31" s="630"/>
      <c r="Y31" s="631"/>
      <c r="Z31" s="685">
        <v>0.4</v>
      </c>
      <c r="AA31" s="685"/>
      <c r="AB31" s="685"/>
      <c r="AC31" s="685"/>
      <c r="AD31" s="686" t="s">
        <v>177</v>
      </c>
      <c r="AE31" s="686"/>
      <c r="AF31" s="686"/>
      <c r="AG31" s="686"/>
      <c r="AH31" s="686"/>
      <c r="AI31" s="686"/>
      <c r="AJ31" s="686"/>
      <c r="AK31" s="686"/>
      <c r="AL31" s="632" t="s">
        <v>177</v>
      </c>
      <c r="AM31" s="633"/>
      <c r="AN31" s="633"/>
      <c r="AO31" s="687"/>
      <c r="AP31" s="715"/>
      <c r="AQ31" s="716"/>
      <c r="AR31" s="716"/>
      <c r="AS31" s="716"/>
      <c r="AT31" s="720"/>
      <c r="AU31" s="229" t="s">
        <v>319</v>
      </c>
      <c r="AV31" s="229"/>
      <c r="AW31" s="229"/>
      <c r="AX31" s="626" t="s">
        <v>320</v>
      </c>
      <c r="AY31" s="627"/>
      <c r="AZ31" s="627"/>
      <c r="BA31" s="627"/>
      <c r="BB31" s="627"/>
      <c r="BC31" s="627"/>
      <c r="BD31" s="627"/>
      <c r="BE31" s="627"/>
      <c r="BF31" s="628"/>
      <c r="BG31" s="701">
        <v>98.6</v>
      </c>
      <c r="BH31" s="618"/>
      <c r="BI31" s="618"/>
      <c r="BJ31" s="618"/>
      <c r="BK31" s="618"/>
      <c r="BL31" s="618"/>
      <c r="BM31" s="633">
        <v>96.9</v>
      </c>
      <c r="BN31" s="702"/>
      <c r="BO31" s="702"/>
      <c r="BP31" s="702"/>
      <c r="BQ31" s="663"/>
      <c r="BR31" s="701">
        <v>99</v>
      </c>
      <c r="BS31" s="618"/>
      <c r="BT31" s="618"/>
      <c r="BU31" s="618"/>
      <c r="BV31" s="618"/>
      <c r="BW31" s="618"/>
      <c r="BX31" s="633">
        <v>96.9</v>
      </c>
      <c r="BY31" s="702"/>
      <c r="BZ31" s="702"/>
      <c r="CA31" s="702"/>
      <c r="CB31" s="663"/>
      <c r="CD31" s="709"/>
      <c r="CE31" s="710"/>
      <c r="CF31" s="667" t="s">
        <v>321</v>
      </c>
      <c r="CG31" s="664"/>
      <c r="CH31" s="664"/>
      <c r="CI31" s="664"/>
      <c r="CJ31" s="664"/>
      <c r="CK31" s="664"/>
      <c r="CL31" s="664"/>
      <c r="CM31" s="664"/>
      <c r="CN31" s="664"/>
      <c r="CO31" s="664"/>
      <c r="CP31" s="664"/>
      <c r="CQ31" s="665"/>
      <c r="CR31" s="629">
        <v>26663</v>
      </c>
      <c r="CS31" s="618"/>
      <c r="CT31" s="618"/>
      <c r="CU31" s="618"/>
      <c r="CV31" s="618"/>
      <c r="CW31" s="618"/>
      <c r="CX31" s="618"/>
      <c r="CY31" s="619"/>
      <c r="CZ31" s="632">
        <v>0.5</v>
      </c>
      <c r="DA31" s="657"/>
      <c r="DB31" s="657"/>
      <c r="DC31" s="658"/>
      <c r="DD31" s="617">
        <v>26663</v>
      </c>
      <c r="DE31" s="618"/>
      <c r="DF31" s="618"/>
      <c r="DG31" s="618"/>
      <c r="DH31" s="618"/>
      <c r="DI31" s="618"/>
      <c r="DJ31" s="618"/>
      <c r="DK31" s="619"/>
      <c r="DL31" s="617">
        <v>26663</v>
      </c>
      <c r="DM31" s="618"/>
      <c r="DN31" s="618"/>
      <c r="DO31" s="618"/>
      <c r="DP31" s="618"/>
      <c r="DQ31" s="618"/>
      <c r="DR31" s="618"/>
      <c r="DS31" s="618"/>
      <c r="DT31" s="618"/>
      <c r="DU31" s="618"/>
      <c r="DV31" s="619"/>
      <c r="DW31" s="632">
        <v>0.7</v>
      </c>
      <c r="DX31" s="657"/>
      <c r="DY31" s="657"/>
      <c r="DZ31" s="657"/>
      <c r="EA31" s="657"/>
      <c r="EB31" s="657"/>
      <c r="EC31" s="659"/>
    </row>
    <row r="32" spans="2:133" ht="11.25" customHeight="1" x14ac:dyDescent="0.15">
      <c r="B32" s="626" t="s">
        <v>322</v>
      </c>
      <c r="C32" s="627"/>
      <c r="D32" s="627"/>
      <c r="E32" s="627"/>
      <c r="F32" s="627"/>
      <c r="G32" s="627"/>
      <c r="H32" s="627"/>
      <c r="I32" s="627"/>
      <c r="J32" s="627"/>
      <c r="K32" s="627"/>
      <c r="L32" s="627"/>
      <c r="M32" s="627"/>
      <c r="N32" s="627"/>
      <c r="O32" s="627"/>
      <c r="P32" s="627"/>
      <c r="Q32" s="628"/>
      <c r="R32" s="629">
        <v>43646</v>
      </c>
      <c r="S32" s="630"/>
      <c r="T32" s="630"/>
      <c r="U32" s="630"/>
      <c r="V32" s="630"/>
      <c r="W32" s="630"/>
      <c r="X32" s="630"/>
      <c r="Y32" s="631"/>
      <c r="Z32" s="685">
        <v>0.7</v>
      </c>
      <c r="AA32" s="685"/>
      <c r="AB32" s="685"/>
      <c r="AC32" s="685"/>
      <c r="AD32" s="686" t="s">
        <v>177</v>
      </c>
      <c r="AE32" s="686"/>
      <c r="AF32" s="686"/>
      <c r="AG32" s="686"/>
      <c r="AH32" s="686"/>
      <c r="AI32" s="686"/>
      <c r="AJ32" s="686"/>
      <c r="AK32" s="686"/>
      <c r="AL32" s="632" t="s">
        <v>240</v>
      </c>
      <c r="AM32" s="633"/>
      <c r="AN32" s="633"/>
      <c r="AO32" s="687"/>
      <c r="AP32" s="717"/>
      <c r="AQ32" s="718"/>
      <c r="AR32" s="718"/>
      <c r="AS32" s="718"/>
      <c r="AT32" s="721"/>
      <c r="AU32" s="231"/>
      <c r="AV32" s="231"/>
      <c r="AW32" s="231"/>
      <c r="AX32" s="635" t="s">
        <v>323</v>
      </c>
      <c r="AY32" s="636"/>
      <c r="AZ32" s="636"/>
      <c r="BA32" s="636"/>
      <c r="BB32" s="636"/>
      <c r="BC32" s="636"/>
      <c r="BD32" s="636"/>
      <c r="BE32" s="636"/>
      <c r="BF32" s="637"/>
      <c r="BG32" s="700">
        <v>99.2</v>
      </c>
      <c r="BH32" s="639"/>
      <c r="BI32" s="639"/>
      <c r="BJ32" s="639"/>
      <c r="BK32" s="639"/>
      <c r="BL32" s="639"/>
      <c r="BM32" s="683">
        <v>91</v>
      </c>
      <c r="BN32" s="639"/>
      <c r="BO32" s="639"/>
      <c r="BP32" s="639"/>
      <c r="BQ32" s="676"/>
      <c r="BR32" s="700">
        <v>99.1</v>
      </c>
      <c r="BS32" s="639"/>
      <c r="BT32" s="639"/>
      <c r="BU32" s="639"/>
      <c r="BV32" s="639"/>
      <c r="BW32" s="639"/>
      <c r="BX32" s="683">
        <v>90.9</v>
      </c>
      <c r="BY32" s="639"/>
      <c r="BZ32" s="639"/>
      <c r="CA32" s="639"/>
      <c r="CB32" s="676"/>
      <c r="CD32" s="711"/>
      <c r="CE32" s="712"/>
      <c r="CF32" s="667" t="s">
        <v>324</v>
      </c>
      <c r="CG32" s="664"/>
      <c r="CH32" s="664"/>
      <c r="CI32" s="664"/>
      <c r="CJ32" s="664"/>
      <c r="CK32" s="664"/>
      <c r="CL32" s="664"/>
      <c r="CM32" s="664"/>
      <c r="CN32" s="664"/>
      <c r="CO32" s="664"/>
      <c r="CP32" s="664"/>
      <c r="CQ32" s="665"/>
      <c r="CR32" s="629">
        <v>20</v>
      </c>
      <c r="CS32" s="630"/>
      <c r="CT32" s="630"/>
      <c r="CU32" s="630"/>
      <c r="CV32" s="630"/>
      <c r="CW32" s="630"/>
      <c r="CX32" s="630"/>
      <c r="CY32" s="631"/>
      <c r="CZ32" s="632">
        <v>0</v>
      </c>
      <c r="DA32" s="657"/>
      <c r="DB32" s="657"/>
      <c r="DC32" s="658"/>
      <c r="DD32" s="617">
        <v>20</v>
      </c>
      <c r="DE32" s="630"/>
      <c r="DF32" s="630"/>
      <c r="DG32" s="630"/>
      <c r="DH32" s="630"/>
      <c r="DI32" s="630"/>
      <c r="DJ32" s="630"/>
      <c r="DK32" s="631"/>
      <c r="DL32" s="617">
        <v>20</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325</v>
      </c>
      <c r="C33" s="627"/>
      <c r="D33" s="627"/>
      <c r="E33" s="627"/>
      <c r="F33" s="627"/>
      <c r="G33" s="627"/>
      <c r="H33" s="627"/>
      <c r="I33" s="627"/>
      <c r="J33" s="627"/>
      <c r="K33" s="627"/>
      <c r="L33" s="627"/>
      <c r="M33" s="627"/>
      <c r="N33" s="627"/>
      <c r="O33" s="627"/>
      <c r="P33" s="627"/>
      <c r="Q33" s="628"/>
      <c r="R33" s="629">
        <v>313765</v>
      </c>
      <c r="S33" s="630"/>
      <c r="T33" s="630"/>
      <c r="U33" s="630"/>
      <c r="V33" s="630"/>
      <c r="W33" s="630"/>
      <c r="X33" s="630"/>
      <c r="Y33" s="631"/>
      <c r="Z33" s="685">
        <v>5.2</v>
      </c>
      <c r="AA33" s="685"/>
      <c r="AB33" s="685"/>
      <c r="AC33" s="685"/>
      <c r="AD33" s="686" t="s">
        <v>177</v>
      </c>
      <c r="AE33" s="686"/>
      <c r="AF33" s="686"/>
      <c r="AG33" s="686"/>
      <c r="AH33" s="686"/>
      <c r="AI33" s="686"/>
      <c r="AJ33" s="686"/>
      <c r="AK33" s="686"/>
      <c r="AL33" s="632" t="s">
        <v>240</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326</v>
      </c>
      <c r="CE33" s="664"/>
      <c r="CF33" s="664"/>
      <c r="CG33" s="664"/>
      <c r="CH33" s="664"/>
      <c r="CI33" s="664"/>
      <c r="CJ33" s="664"/>
      <c r="CK33" s="664"/>
      <c r="CL33" s="664"/>
      <c r="CM33" s="664"/>
      <c r="CN33" s="664"/>
      <c r="CO33" s="664"/>
      <c r="CP33" s="664"/>
      <c r="CQ33" s="665"/>
      <c r="CR33" s="629">
        <v>2581784</v>
      </c>
      <c r="CS33" s="618"/>
      <c r="CT33" s="618"/>
      <c r="CU33" s="618"/>
      <c r="CV33" s="618"/>
      <c r="CW33" s="618"/>
      <c r="CX33" s="618"/>
      <c r="CY33" s="619"/>
      <c r="CZ33" s="632">
        <v>45.4</v>
      </c>
      <c r="DA33" s="657"/>
      <c r="DB33" s="657"/>
      <c r="DC33" s="658"/>
      <c r="DD33" s="617">
        <v>1923596</v>
      </c>
      <c r="DE33" s="618"/>
      <c r="DF33" s="618"/>
      <c r="DG33" s="618"/>
      <c r="DH33" s="618"/>
      <c r="DI33" s="618"/>
      <c r="DJ33" s="618"/>
      <c r="DK33" s="619"/>
      <c r="DL33" s="617">
        <v>1407172</v>
      </c>
      <c r="DM33" s="618"/>
      <c r="DN33" s="618"/>
      <c r="DO33" s="618"/>
      <c r="DP33" s="618"/>
      <c r="DQ33" s="618"/>
      <c r="DR33" s="618"/>
      <c r="DS33" s="618"/>
      <c r="DT33" s="618"/>
      <c r="DU33" s="618"/>
      <c r="DV33" s="619"/>
      <c r="DW33" s="632">
        <v>38.200000000000003</v>
      </c>
      <c r="DX33" s="657"/>
      <c r="DY33" s="657"/>
      <c r="DZ33" s="657"/>
      <c r="EA33" s="657"/>
      <c r="EB33" s="657"/>
      <c r="EC33" s="659"/>
    </row>
    <row r="34" spans="2:133" ht="11.25" customHeight="1" x14ac:dyDescent="0.15">
      <c r="B34" s="626" t="s">
        <v>327</v>
      </c>
      <c r="C34" s="627"/>
      <c r="D34" s="627"/>
      <c r="E34" s="627"/>
      <c r="F34" s="627"/>
      <c r="G34" s="627"/>
      <c r="H34" s="627"/>
      <c r="I34" s="627"/>
      <c r="J34" s="627"/>
      <c r="K34" s="627"/>
      <c r="L34" s="627"/>
      <c r="M34" s="627"/>
      <c r="N34" s="627"/>
      <c r="O34" s="627"/>
      <c r="P34" s="627"/>
      <c r="Q34" s="628"/>
      <c r="R34" s="629">
        <v>113051</v>
      </c>
      <c r="S34" s="630"/>
      <c r="T34" s="630"/>
      <c r="U34" s="630"/>
      <c r="V34" s="630"/>
      <c r="W34" s="630"/>
      <c r="X34" s="630"/>
      <c r="Y34" s="631"/>
      <c r="Z34" s="685">
        <v>1.9</v>
      </c>
      <c r="AA34" s="685"/>
      <c r="AB34" s="685"/>
      <c r="AC34" s="685"/>
      <c r="AD34" s="686">
        <v>33</v>
      </c>
      <c r="AE34" s="686"/>
      <c r="AF34" s="686"/>
      <c r="AG34" s="686"/>
      <c r="AH34" s="686"/>
      <c r="AI34" s="686"/>
      <c r="AJ34" s="686"/>
      <c r="AK34" s="686"/>
      <c r="AL34" s="632">
        <v>0</v>
      </c>
      <c r="AM34" s="633"/>
      <c r="AN34" s="633"/>
      <c r="AO34" s="687"/>
      <c r="AP34" s="234"/>
      <c r="AQ34" s="697" t="s">
        <v>328</v>
      </c>
      <c r="AR34" s="698"/>
      <c r="AS34" s="698"/>
      <c r="AT34" s="698"/>
      <c r="AU34" s="698"/>
      <c r="AV34" s="698"/>
      <c r="AW34" s="698"/>
      <c r="AX34" s="698"/>
      <c r="AY34" s="698"/>
      <c r="AZ34" s="698"/>
      <c r="BA34" s="698"/>
      <c r="BB34" s="698"/>
      <c r="BC34" s="698"/>
      <c r="BD34" s="698"/>
      <c r="BE34" s="698"/>
      <c r="BF34" s="699"/>
      <c r="BG34" s="697" t="s">
        <v>329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330</v>
      </c>
      <c r="CE34" s="664"/>
      <c r="CF34" s="664"/>
      <c r="CG34" s="664"/>
      <c r="CH34" s="664"/>
      <c r="CI34" s="664"/>
      <c r="CJ34" s="664"/>
      <c r="CK34" s="664"/>
      <c r="CL34" s="664"/>
      <c r="CM34" s="664"/>
      <c r="CN34" s="664"/>
      <c r="CO34" s="664"/>
      <c r="CP34" s="664"/>
      <c r="CQ34" s="665"/>
      <c r="CR34" s="629">
        <v>992361</v>
      </c>
      <c r="CS34" s="630"/>
      <c r="CT34" s="630"/>
      <c r="CU34" s="630"/>
      <c r="CV34" s="630"/>
      <c r="CW34" s="630"/>
      <c r="CX34" s="630"/>
      <c r="CY34" s="631"/>
      <c r="CZ34" s="632">
        <v>17.399999999999999</v>
      </c>
      <c r="DA34" s="657"/>
      <c r="DB34" s="657"/>
      <c r="DC34" s="658"/>
      <c r="DD34" s="617">
        <v>717967</v>
      </c>
      <c r="DE34" s="630"/>
      <c r="DF34" s="630"/>
      <c r="DG34" s="630"/>
      <c r="DH34" s="630"/>
      <c r="DI34" s="630"/>
      <c r="DJ34" s="630"/>
      <c r="DK34" s="631"/>
      <c r="DL34" s="617">
        <v>469646</v>
      </c>
      <c r="DM34" s="630"/>
      <c r="DN34" s="630"/>
      <c r="DO34" s="630"/>
      <c r="DP34" s="630"/>
      <c r="DQ34" s="630"/>
      <c r="DR34" s="630"/>
      <c r="DS34" s="630"/>
      <c r="DT34" s="630"/>
      <c r="DU34" s="630"/>
      <c r="DV34" s="631"/>
      <c r="DW34" s="632">
        <v>12.8</v>
      </c>
      <c r="DX34" s="657"/>
      <c r="DY34" s="657"/>
      <c r="DZ34" s="657"/>
      <c r="EA34" s="657"/>
      <c r="EB34" s="657"/>
      <c r="EC34" s="659"/>
    </row>
    <row r="35" spans="2:133" ht="11.25" customHeight="1" x14ac:dyDescent="0.15">
      <c r="B35" s="626" t="s">
        <v>331</v>
      </c>
      <c r="C35" s="627"/>
      <c r="D35" s="627"/>
      <c r="E35" s="627"/>
      <c r="F35" s="627"/>
      <c r="G35" s="627"/>
      <c r="H35" s="627"/>
      <c r="I35" s="627"/>
      <c r="J35" s="627"/>
      <c r="K35" s="627"/>
      <c r="L35" s="627"/>
      <c r="M35" s="627"/>
      <c r="N35" s="627"/>
      <c r="O35" s="627"/>
      <c r="P35" s="627"/>
      <c r="Q35" s="628"/>
      <c r="R35" s="629">
        <v>511000</v>
      </c>
      <c r="S35" s="630"/>
      <c r="T35" s="630"/>
      <c r="U35" s="630"/>
      <c r="V35" s="630"/>
      <c r="W35" s="630"/>
      <c r="X35" s="630"/>
      <c r="Y35" s="631"/>
      <c r="Z35" s="685">
        <v>8.5</v>
      </c>
      <c r="AA35" s="685"/>
      <c r="AB35" s="685"/>
      <c r="AC35" s="685"/>
      <c r="AD35" s="686" t="s">
        <v>177</v>
      </c>
      <c r="AE35" s="686"/>
      <c r="AF35" s="686"/>
      <c r="AG35" s="686"/>
      <c r="AH35" s="686"/>
      <c r="AI35" s="686"/>
      <c r="AJ35" s="686"/>
      <c r="AK35" s="686"/>
      <c r="AL35" s="632" t="s">
        <v>177</v>
      </c>
      <c r="AM35" s="633"/>
      <c r="AN35" s="633"/>
      <c r="AO35" s="687"/>
      <c r="AP35" s="234"/>
      <c r="AQ35" s="691" t="s">
        <v>332</v>
      </c>
      <c r="AR35" s="692"/>
      <c r="AS35" s="692"/>
      <c r="AT35" s="692"/>
      <c r="AU35" s="692"/>
      <c r="AV35" s="692"/>
      <c r="AW35" s="692"/>
      <c r="AX35" s="692"/>
      <c r="AY35" s="693"/>
      <c r="AZ35" s="688">
        <v>633630</v>
      </c>
      <c r="BA35" s="689"/>
      <c r="BB35" s="689"/>
      <c r="BC35" s="689"/>
      <c r="BD35" s="689"/>
      <c r="BE35" s="689"/>
      <c r="BF35" s="690"/>
      <c r="BG35" s="694" t="s">
        <v>333</v>
      </c>
      <c r="BH35" s="695"/>
      <c r="BI35" s="695"/>
      <c r="BJ35" s="695"/>
      <c r="BK35" s="695"/>
      <c r="BL35" s="695"/>
      <c r="BM35" s="695"/>
      <c r="BN35" s="695"/>
      <c r="BO35" s="695"/>
      <c r="BP35" s="695"/>
      <c r="BQ35" s="695"/>
      <c r="BR35" s="695"/>
      <c r="BS35" s="695"/>
      <c r="BT35" s="695"/>
      <c r="BU35" s="696"/>
      <c r="BV35" s="688">
        <v>29639</v>
      </c>
      <c r="BW35" s="689"/>
      <c r="BX35" s="689"/>
      <c r="BY35" s="689"/>
      <c r="BZ35" s="689"/>
      <c r="CA35" s="689"/>
      <c r="CB35" s="690"/>
      <c r="CD35" s="667" t="s">
        <v>334</v>
      </c>
      <c r="CE35" s="664"/>
      <c r="CF35" s="664"/>
      <c r="CG35" s="664"/>
      <c r="CH35" s="664"/>
      <c r="CI35" s="664"/>
      <c r="CJ35" s="664"/>
      <c r="CK35" s="664"/>
      <c r="CL35" s="664"/>
      <c r="CM35" s="664"/>
      <c r="CN35" s="664"/>
      <c r="CO35" s="664"/>
      <c r="CP35" s="664"/>
      <c r="CQ35" s="665"/>
      <c r="CR35" s="629">
        <v>35663</v>
      </c>
      <c r="CS35" s="618"/>
      <c r="CT35" s="618"/>
      <c r="CU35" s="618"/>
      <c r="CV35" s="618"/>
      <c r="CW35" s="618"/>
      <c r="CX35" s="618"/>
      <c r="CY35" s="619"/>
      <c r="CZ35" s="632">
        <v>0.6</v>
      </c>
      <c r="DA35" s="657"/>
      <c r="DB35" s="657"/>
      <c r="DC35" s="658"/>
      <c r="DD35" s="617">
        <v>32785</v>
      </c>
      <c r="DE35" s="618"/>
      <c r="DF35" s="618"/>
      <c r="DG35" s="618"/>
      <c r="DH35" s="618"/>
      <c r="DI35" s="618"/>
      <c r="DJ35" s="618"/>
      <c r="DK35" s="619"/>
      <c r="DL35" s="617">
        <v>16143</v>
      </c>
      <c r="DM35" s="618"/>
      <c r="DN35" s="618"/>
      <c r="DO35" s="618"/>
      <c r="DP35" s="618"/>
      <c r="DQ35" s="618"/>
      <c r="DR35" s="618"/>
      <c r="DS35" s="618"/>
      <c r="DT35" s="618"/>
      <c r="DU35" s="618"/>
      <c r="DV35" s="619"/>
      <c r="DW35" s="632">
        <v>0.4</v>
      </c>
      <c r="DX35" s="657"/>
      <c r="DY35" s="657"/>
      <c r="DZ35" s="657"/>
      <c r="EA35" s="657"/>
      <c r="EB35" s="657"/>
      <c r="EC35" s="659"/>
    </row>
    <row r="36" spans="2:133" ht="11.25" customHeight="1" x14ac:dyDescent="0.15">
      <c r="B36" s="626" t="s">
        <v>335</v>
      </c>
      <c r="C36" s="627"/>
      <c r="D36" s="627"/>
      <c r="E36" s="627"/>
      <c r="F36" s="627"/>
      <c r="G36" s="627"/>
      <c r="H36" s="627"/>
      <c r="I36" s="627"/>
      <c r="J36" s="627"/>
      <c r="K36" s="627"/>
      <c r="L36" s="627"/>
      <c r="M36" s="627"/>
      <c r="N36" s="627"/>
      <c r="O36" s="627"/>
      <c r="P36" s="627"/>
      <c r="Q36" s="628"/>
      <c r="R36" s="629" t="s">
        <v>177</v>
      </c>
      <c r="S36" s="630"/>
      <c r="T36" s="630"/>
      <c r="U36" s="630"/>
      <c r="V36" s="630"/>
      <c r="W36" s="630"/>
      <c r="X36" s="630"/>
      <c r="Y36" s="631"/>
      <c r="Z36" s="685" t="s">
        <v>177</v>
      </c>
      <c r="AA36" s="685"/>
      <c r="AB36" s="685"/>
      <c r="AC36" s="685"/>
      <c r="AD36" s="686" t="s">
        <v>240</v>
      </c>
      <c r="AE36" s="686"/>
      <c r="AF36" s="686"/>
      <c r="AG36" s="686"/>
      <c r="AH36" s="686"/>
      <c r="AI36" s="686"/>
      <c r="AJ36" s="686"/>
      <c r="AK36" s="686"/>
      <c r="AL36" s="632" t="s">
        <v>177</v>
      </c>
      <c r="AM36" s="633"/>
      <c r="AN36" s="633"/>
      <c r="AO36" s="687"/>
      <c r="AQ36" s="660" t="s">
        <v>336</v>
      </c>
      <c r="AR36" s="661"/>
      <c r="AS36" s="661"/>
      <c r="AT36" s="661"/>
      <c r="AU36" s="661"/>
      <c r="AV36" s="661"/>
      <c r="AW36" s="661"/>
      <c r="AX36" s="661"/>
      <c r="AY36" s="662"/>
      <c r="AZ36" s="629">
        <v>172803</v>
      </c>
      <c r="BA36" s="630"/>
      <c r="BB36" s="630"/>
      <c r="BC36" s="630"/>
      <c r="BD36" s="618"/>
      <c r="BE36" s="618"/>
      <c r="BF36" s="663"/>
      <c r="BG36" s="667" t="s">
        <v>337</v>
      </c>
      <c r="BH36" s="664"/>
      <c r="BI36" s="664"/>
      <c r="BJ36" s="664"/>
      <c r="BK36" s="664"/>
      <c r="BL36" s="664"/>
      <c r="BM36" s="664"/>
      <c r="BN36" s="664"/>
      <c r="BO36" s="664"/>
      <c r="BP36" s="664"/>
      <c r="BQ36" s="664"/>
      <c r="BR36" s="664"/>
      <c r="BS36" s="664"/>
      <c r="BT36" s="664"/>
      <c r="BU36" s="665"/>
      <c r="BV36" s="629">
        <v>10087</v>
      </c>
      <c r="BW36" s="630"/>
      <c r="BX36" s="630"/>
      <c r="BY36" s="630"/>
      <c r="BZ36" s="630"/>
      <c r="CA36" s="630"/>
      <c r="CB36" s="666"/>
      <c r="CD36" s="667" t="s">
        <v>338</v>
      </c>
      <c r="CE36" s="664"/>
      <c r="CF36" s="664"/>
      <c r="CG36" s="664"/>
      <c r="CH36" s="664"/>
      <c r="CI36" s="664"/>
      <c r="CJ36" s="664"/>
      <c r="CK36" s="664"/>
      <c r="CL36" s="664"/>
      <c r="CM36" s="664"/>
      <c r="CN36" s="664"/>
      <c r="CO36" s="664"/>
      <c r="CP36" s="664"/>
      <c r="CQ36" s="665"/>
      <c r="CR36" s="629">
        <v>887078</v>
      </c>
      <c r="CS36" s="630"/>
      <c r="CT36" s="630"/>
      <c r="CU36" s="630"/>
      <c r="CV36" s="630"/>
      <c r="CW36" s="630"/>
      <c r="CX36" s="630"/>
      <c r="CY36" s="631"/>
      <c r="CZ36" s="632">
        <v>15.6</v>
      </c>
      <c r="DA36" s="657"/>
      <c r="DB36" s="657"/>
      <c r="DC36" s="658"/>
      <c r="DD36" s="617">
        <v>650267</v>
      </c>
      <c r="DE36" s="630"/>
      <c r="DF36" s="630"/>
      <c r="DG36" s="630"/>
      <c r="DH36" s="630"/>
      <c r="DI36" s="630"/>
      <c r="DJ36" s="630"/>
      <c r="DK36" s="631"/>
      <c r="DL36" s="617">
        <v>455021</v>
      </c>
      <c r="DM36" s="630"/>
      <c r="DN36" s="630"/>
      <c r="DO36" s="630"/>
      <c r="DP36" s="630"/>
      <c r="DQ36" s="630"/>
      <c r="DR36" s="630"/>
      <c r="DS36" s="630"/>
      <c r="DT36" s="630"/>
      <c r="DU36" s="630"/>
      <c r="DV36" s="631"/>
      <c r="DW36" s="632">
        <v>12.4</v>
      </c>
      <c r="DX36" s="657"/>
      <c r="DY36" s="657"/>
      <c r="DZ36" s="657"/>
      <c r="EA36" s="657"/>
      <c r="EB36" s="657"/>
      <c r="EC36" s="659"/>
    </row>
    <row r="37" spans="2:133" ht="11.25" customHeight="1" x14ac:dyDescent="0.15">
      <c r="B37" s="626" t="s">
        <v>339</v>
      </c>
      <c r="C37" s="627"/>
      <c r="D37" s="627"/>
      <c r="E37" s="627"/>
      <c r="F37" s="627"/>
      <c r="G37" s="627"/>
      <c r="H37" s="627"/>
      <c r="I37" s="627"/>
      <c r="J37" s="627"/>
      <c r="K37" s="627"/>
      <c r="L37" s="627"/>
      <c r="M37" s="627"/>
      <c r="N37" s="627"/>
      <c r="O37" s="627"/>
      <c r="P37" s="627"/>
      <c r="Q37" s="628"/>
      <c r="R37" s="629">
        <v>156000</v>
      </c>
      <c r="S37" s="630"/>
      <c r="T37" s="630"/>
      <c r="U37" s="630"/>
      <c r="V37" s="630"/>
      <c r="W37" s="630"/>
      <c r="X37" s="630"/>
      <c r="Y37" s="631"/>
      <c r="Z37" s="685">
        <v>2.6</v>
      </c>
      <c r="AA37" s="685"/>
      <c r="AB37" s="685"/>
      <c r="AC37" s="685"/>
      <c r="AD37" s="686" t="s">
        <v>177</v>
      </c>
      <c r="AE37" s="686"/>
      <c r="AF37" s="686"/>
      <c r="AG37" s="686"/>
      <c r="AH37" s="686"/>
      <c r="AI37" s="686"/>
      <c r="AJ37" s="686"/>
      <c r="AK37" s="686"/>
      <c r="AL37" s="632" t="s">
        <v>177</v>
      </c>
      <c r="AM37" s="633"/>
      <c r="AN37" s="633"/>
      <c r="AO37" s="687"/>
      <c r="AQ37" s="660" t="s">
        <v>340</v>
      </c>
      <c r="AR37" s="661"/>
      <c r="AS37" s="661"/>
      <c r="AT37" s="661"/>
      <c r="AU37" s="661"/>
      <c r="AV37" s="661"/>
      <c r="AW37" s="661"/>
      <c r="AX37" s="661"/>
      <c r="AY37" s="662"/>
      <c r="AZ37" s="629" t="s">
        <v>177</v>
      </c>
      <c r="BA37" s="630"/>
      <c r="BB37" s="630"/>
      <c r="BC37" s="630"/>
      <c r="BD37" s="618"/>
      <c r="BE37" s="618"/>
      <c r="BF37" s="663"/>
      <c r="BG37" s="667" t="s">
        <v>341</v>
      </c>
      <c r="BH37" s="664"/>
      <c r="BI37" s="664"/>
      <c r="BJ37" s="664"/>
      <c r="BK37" s="664"/>
      <c r="BL37" s="664"/>
      <c r="BM37" s="664"/>
      <c r="BN37" s="664"/>
      <c r="BO37" s="664"/>
      <c r="BP37" s="664"/>
      <c r="BQ37" s="664"/>
      <c r="BR37" s="664"/>
      <c r="BS37" s="664"/>
      <c r="BT37" s="664"/>
      <c r="BU37" s="665"/>
      <c r="BV37" s="629">
        <v>1272</v>
      </c>
      <c r="BW37" s="630"/>
      <c r="BX37" s="630"/>
      <c r="BY37" s="630"/>
      <c r="BZ37" s="630"/>
      <c r="CA37" s="630"/>
      <c r="CB37" s="666"/>
      <c r="CD37" s="667" t="s">
        <v>342</v>
      </c>
      <c r="CE37" s="664"/>
      <c r="CF37" s="664"/>
      <c r="CG37" s="664"/>
      <c r="CH37" s="664"/>
      <c r="CI37" s="664"/>
      <c r="CJ37" s="664"/>
      <c r="CK37" s="664"/>
      <c r="CL37" s="664"/>
      <c r="CM37" s="664"/>
      <c r="CN37" s="664"/>
      <c r="CO37" s="664"/>
      <c r="CP37" s="664"/>
      <c r="CQ37" s="665"/>
      <c r="CR37" s="629">
        <v>262484</v>
      </c>
      <c r="CS37" s="618"/>
      <c r="CT37" s="618"/>
      <c r="CU37" s="618"/>
      <c r="CV37" s="618"/>
      <c r="CW37" s="618"/>
      <c r="CX37" s="618"/>
      <c r="CY37" s="619"/>
      <c r="CZ37" s="632">
        <v>4.5999999999999996</v>
      </c>
      <c r="DA37" s="657"/>
      <c r="DB37" s="657"/>
      <c r="DC37" s="658"/>
      <c r="DD37" s="617">
        <v>240563</v>
      </c>
      <c r="DE37" s="618"/>
      <c r="DF37" s="618"/>
      <c r="DG37" s="618"/>
      <c r="DH37" s="618"/>
      <c r="DI37" s="618"/>
      <c r="DJ37" s="618"/>
      <c r="DK37" s="619"/>
      <c r="DL37" s="617">
        <v>224426</v>
      </c>
      <c r="DM37" s="618"/>
      <c r="DN37" s="618"/>
      <c r="DO37" s="618"/>
      <c r="DP37" s="618"/>
      <c r="DQ37" s="618"/>
      <c r="DR37" s="618"/>
      <c r="DS37" s="618"/>
      <c r="DT37" s="618"/>
      <c r="DU37" s="618"/>
      <c r="DV37" s="619"/>
      <c r="DW37" s="632">
        <v>6.1</v>
      </c>
      <c r="DX37" s="657"/>
      <c r="DY37" s="657"/>
      <c r="DZ37" s="657"/>
      <c r="EA37" s="657"/>
      <c r="EB37" s="657"/>
      <c r="EC37" s="659"/>
    </row>
    <row r="38" spans="2:133" ht="11.25" customHeight="1" x14ac:dyDescent="0.15">
      <c r="B38" s="635" t="s">
        <v>343</v>
      </c>
      <c r="C38" s="636"/>
      <c r="D38" s="636"/>
      <c r="E38" s="636"/>
      <c r="F38" s="636"/>
      <c r="G38" s="636"/>
      <c r="H38" s="636"/>
      <c r="I38" s="636"/>
      <c r="J38" s="636"/>
      <c r="K38" s="636"/>
      <c r="L38" s="636"/>
      <c r="M38" s="636"/>
      <c r="N38" s="636"/>
      <c r="O38" s="636"/>
      <c r="P38" s="636"/>
      <c r="Q38" s="637"/>
      <c r="R38" s="638">
        <v>6039863</v>
      </c>
      <c r="S38" s="675"/>
      <c r="T38" s="675"/>
      <c r="U38" s="675"/>
      <c r="V38" s="675"/>
      <c r="W38" s="675"/>
      <c r="X38" s="675"/>
      <c r="Y38" s="680"/>
      <c r="Z38" s="681">
        <v>100</v>
      </c>
      <c r="AA38" s="681"/>
      <c r="AB38" s="681"/>
      <c r="AC38" s="681"/>
      <c r="AD38" s="682">
        <v>3525014</v>
      </c>
      <c r="AE38" s="682"/>
      <c r="AF38" s="682"/>
      <c r="AG38" s="682"/>
      <c r="AH38" s="682"/>
      <c r="AI38" s="682"/>
      <c r="AJ38" s="682"/>
      <c r="AK38" s="682"/>
      <c r="AL38" s="641">
        <v>100</v>
      </c>
      <c r="AM38" s="683"/>
      <c r="AN38" s="683"/>
      <c r="AO38" s="684"/>
      <c r="AQ38" s="660" t="s">
        <v>344</v>
      </c>
      <c r="AR38" s="661"/>
      <c r="AS38" s="661"/>
      <c r="AT38" s="661"/>
      <c r="AU38" s="661"/>
      <c r="AV38" s="661"/>
      <c r="AW38" s="661"/>
      <c r="AX38" s="661"/>
      <c r="AY38" s="662"/>
      <c r="AZ38" s="629" t="s">
        <v>177</v>
      </c>
      <c r="BA38" s="630"/>
      <c r="BB38" s="630"/>
      <c r="BC38" s="630"/>
      <c r="BD38" s="618"/>
      <c r="BE38" s="618"/>
      <c r="BF38" s="663"/>
      <c r="BG38" s="667" t="s">
        <v>345</v>
      </c>
      <c r="BH38" s="664"/>
      <c r="BI38" s="664"/>
      <c r="BJ38" s="664"/>
      <c r="BK38" s="664"/>
      <c r="BL38" s="664"/>
      <c r="BM38" s="664"/>
      <c r="BN38" s="664"/>
      <c r="BO38" s="664"/>
      <c r="BP38" s="664"/>
      <c r="BQ38" s="664"/>
      <c r="BR38" s="664"/>
      <c r="BS38" s="664"/>
      <c r="BT38" s="664"/>
      <c r="BU38" s="665"/>
      <c r="BV38" s="629">
        <v>2146</v>
      </c>
      <c r="BW38" s="630"/>
      <c r="BX38" s="630"/>
      <c r="BY38" s="630"/>
      <c r="BZ38" s="630"/>
      <c r="CA38" s="630"/>
      <c r="CB38" s="666"/>
      <c r="CD38" s="667" t="s">
        <v>346</v>
      </c>
      <c r="CE38" s="664"/>
      <c r="CF38" s="664"/>
      <c r="CG38" s="664"/>
      <c r="CH38" s="664"/>
      <c r="CI38" s="664"/>
      <c r="CJ38" s="664"/>
      <c r="CK38" s="664"/>
      <c r="CL38" s="664"/>
      <c r="CM38" s="664"/>
      <c r="CN38" s="664"/>
      <c r="CO38" s="664"/>
      <c r="CP38" s="664"/>
      <c r="CQ38" s="665"/>
      <c r="CR38" s="629">
        <v>620362</v>
      </c>
      <c r="CS38" s="630"/>
      <c r="CT38" s="630"/>
      <c r="CU38" s="630"/>
      <c r="CV38" s="630"/>
      <c r="CW38" s="630"/>
      <c r="CX38" s="630"/>
      <c r="CY38" s="631"/>
      <c r="CZ38" s="632">
        <v>10.9</v>
      </c>
      <c r="DA38" s="657"/>
      <c r="DB38" s="657"/>
      <c r="DC38" s="658"/>
      <c r="DD38" s="617">
        <v>520260</v>
      </c>
      <c r="DE38" s="630"/>
      <c r="DF38" s="630"/>
      <c r="DG38" s="630"/>
      <c r="DH38" s="630"/>
      <c r="DI38" s="630"/>
      <c r="DJ38" s="630"/>
      <c r="DK38" s="631"/>
      <c r="DL38" s="617">
        <v>466362</v>
      </c>
      <c r="DM38" s="630"/>
      <c r="DN38" s="630"/>
      <c r="DO38" s="630"/>
      <c r="DP38" s="630"/>
      <c r="DQ38" s="630"/>
      <c r="DR38" s="630"/>
      <c r="DS38" s="630"/>
      <c r="DT38" s="630"/>
      <c r="DU38" s="630"/>
      <c r="DV38" s="631"/>
      <c r="DW38" s="632">
        <v>12.7</v>
      </c>
      <c r="DX38" s="657"/>
      <c r="DY38" s="657"/>
      <c r="DZ38" s="657"/>
      <c r="EA38" s="657"/>
      <c r="EB38" s="657"/>
      <c r="EC38" s="659"/>
    </row>
    <row r="39" spans="2:133" ht="11.25" customHeight="1" x14ac:dyDescent="0.15">
      <c r="AQ39" s="660" t="s">
        <v>347</v>
      </c>
      <c r="AR39" s="661"/>
      <c r="AS39" s="661"/>
      <c r="AT39" s="661"/>
      <c r="AU39" s="661"/>
      <c r="AV39" s="661"/>
      <c r="AW39" s="661"/>
      <c r="AX39" s="661"/>
      <c r="AY39" s="662"/>
      <c r="AZ39" s="629" t="s">
        <v>177</v>
      </c>
      <c r="BA39" s="630"/>
      <c r="BB39" s="630"/>
      <c r="BC39" s="630"/>
      <c r="BD39" s="618"/>
      <c r="BE39" s="618"/>
      <c r="BF39" s="663"/>
      <c r="BG39" s="668" t="s">
        <v>348</v>
      </c>
      <c r="BH39" s="669"/>
      <c r="BI39" s="669"/>
      <c r="BJ39" s="669"/>
      <c r="BK39" s="669"/>
      <c r="BL39" s="235"/>
      <c r="BM39" s="664" t="s">
        <v>349</v>
      </c>
      <c r="BN39" s="664"/>
      <c r="BO39" s="664"/>
      <c r="BP39" s="664"/>
      <c r="BQ39" s="664"/>
      <c r="BR39" s="664"/>
      <c r="BS39" s="664"/>
      <c r="BT39" s="664"/>
      <c r="BU39" s="665"/>
      <c r="BV39" s="629">
        <v>100</v>
      </c>
      <c r="BW39" s="630"/>
      <c r="BX39" s="630"/>
      <c r="BY39" s="630"/>
      <c r="BZ39" s="630"/>
      <c r="CA39" s="630"/>
      <c r="CB39" s="666"/>
      <c r="CD39" s="667" t="s">
        <v>350</v>
      </c>
      <c r="CE39" s="664"/>
      <c r="CF39" s="664"/>
      <c r="CG39" s="664"/>
      <c r="CH39" s="664"/>
      <c r="CI39" s="664"/>
      <c r="CJ39" s="664"/>
      <c r="CK39" s="664"/>
      <c r="CL39" s="664"/>
      <c r="CM39" s="664"/>
      <c r="CN39" s="664"/>
      <c r="CO39" s="664"/>
      <c r="CP39" s="664"/>
      <c r="CQ39" s="665"/>
      <c r="CR39" s="629">
        <v>25100</v>
      </c>
      <c r="CS39" s="618"/>
      <c r="CT39" s="618"/>
      <c r="CU39" s="618"/>
      <c r="CV39" s="618"/>
      <c r="CW39" s="618"/>
      <c r="CX39" s="618"/>
      <c r="CY39" s="619"/>
      <c r="CZ39" s="632">
        <v>0.4</v>
      </c>
      <c r="DA39" s="657"/>
      <c r="DB39" s="657"/>
      <c r="DC39" s="658"/>
      <c r="DD39" s="617">
        <v>2097</v>
      </c>
      <c r="DE39" s="618"/>
      <c r="DF39" s="618"/>
      <c r="DG39" s="618"/>
      <c r="DH39" s="618"/>
      <c r="DI39" s="618"/>
      <c r="DJ39" s="618"/>
      <c r="DK39" s="619"/>
      <c r="DL39" s="617" t="s">
        <v>177</v>
      </c>
      <c r="DM39" s="618"/>
      <c r="DN39" s="618"/>
      <c r="DO39" s="618"/>
      <c r="DP39" s="618"/>
      <c r="DQ39" s="618"/>
      <c r="DR39" s="618"/>
      <c r="DS39" s="618"/>
      <c r="DT39" s="618"/>
      <c r="DU39" s="618"/>
      <c r="DV39" s="619"/>
      <c r="DW39" s="632" t="s">
        <v>177</v>
      </c>
      <c r="DX39" s="657"/>
      <c r="DY39" s="657"/>
      <c r="DZ39" s="657"/>
      <c r="EA39" s="657"/>
      <c r="EB39" s="657"/>
      <c r="EC39" s="659"/>
    </row>
    <row r="40" spans="2:133" ht="11.25" customHeight="1" x14ac:dyDescent="0.15">
      <c r="AQ40" s="660" t="s">
        <v>351</v>
      </c>
      <c r="AR40" s="661"/>
      <c r="AS40" s="661"/>
      <c r="AT40" s="661"/>
      <c r="AU40" s="661"/>
      <c r="AV40" s="661"/>
      <c r="AW40" s="661"/>
      <c r="AX40" s="661"/>
      <c r="AY40" s="662"/>
      <c r="AZ40" s="629">
        <v>79117</v>
      </c>
      <c r="BA40" s="630"/>
      <c r="BB40" s="630"/>
      <c r="BC40" s="630"/>
      <c r="BD40" s="618"/>
      <c r="BE40" s="618"/>
      <c r="BF40" s="663"/>
      <c r="BG40" s="668"/>
      <c r="BH40" s="669"/>
      <c r="BI40" s="669"/>
      <c r="BJ40" s="669"/>
      <c r="BK40" s="669"/>
      <c r="BL40" s="235"/>
      <c r="BM40" s="664" t="s">
        <v>352</v>
      </c>
      <c r="BN40" s="664"/>
      <c r="BO40" s="664"/>
      <c r="BP40" s="664"/>
      <c r="BQ40" s="664"/>
      <c r="BR40" s="664"/>
      <c r="BS40" s="664"/>
      <c r="BT40" s="664"/>
      <c r="BU40" s="665"/>
      <c r="BV40" s="629" t="s">
        <v>177</v>
      </c>
      <c r="BW40" s="630"/>
      <c r="BX40" s="630"/>
      <c r="BY40" s="630"/>
      <c r="BZ40" s="630"/>
      <c r="CA40" s="630"/>
      <c r="CB40" s="666"/>
      <c r="CD40" s="667" t="s">
        <v>353</v>
      </c>
      <c r="CE40" s="664"/>
      <c r="CF40" s="664"/>
      <c r="CG40" s="664"/>
      <c r="CH40" s="664"/>
      <c r="CI40" s="664"/>
      <c r="CJ40" s="664"/>
      <c r="CK40" s="664"/>
      <c r="CL40" s="664"/>
      <c r="CM40" s="664"/>
      <c r="CN40" s="664"/>
      <c r="CO40" s="664"/>
      <c r="CP40" s="664"/>
      <c r="CQ40" s="665"/>
      <c r="CR40" s="629">
        <v>21220</v>
      </c>
      <c r="CS40" s="630"/>
      <c r="CT40" s="630"/>
      <c r="CU40" s="630"/>
      <c r="CV40" s="630"/>
      <c r="CW40" s="630"/>
      <c r="CX40" s="630"/>
      <c r="CY40" s="631"/>
      <c r="CZ40" s="632">
        <v>0.4</v>
      </c>
      <c r="DA40" s="657"/>
      <c r="DB40" s="657"/>
      <c r="DC40" s="658"/>
      <c r="DD40" s="617">
        <v>220</v>
      </c>
      <c r="DE40" s="630"/>
      <c r="DF40" s="630"/>
      <c r="DG40" s="630"/>
      <c r="DH40" s="630"/>
      <c r="DI40" s="630"/>
      <c r="DJ40" s="630"/>
      <c r="DK40" s="631"/>
      <c r="DL40" s="617" t="s">
        <v>240</v>
      </c>
      <c r="DM40" s="630"/>
      <c r="DN40" s="630"/>
      <c r="DO40" s="630"/>
      <c r="DP40" s="630"/>
      <c r="DQ40" s="630"/>
      <c r="DR40" s="630"/>
      <c r="DS40" s="630"/>
      <c r="DT40" s="630"/>
      <c r="DU40" s="630"/>
      <c r="DV40" s="631"/>
      <c r="DW40" s="632" t="s">
        <v>177</v>
      </c>
      <c r="DX40" s="657"/>
      <c r="DY40" s="657"/>
      <c r="DZ40" s="657"/>
      <c r="EA40" s="657"/>
      <c r="EB40" s="657"/>
      <c r="EC40" s="659"/>
    </row>
    <row r="41" spans="2:133" ht="11.25" customHeight="1" x14ac:dyDescent="0.15">
      <c r="AQ41" s="672" t="s">
        <v>354</v>
      </c>
      <c r="AR41" s="673"/>
      <c r="AS41" s="673"/>
      <c r="AT41" s="673"/>
      <c r="AU41" s="673"/>
      <c r="AV41" s="673"/>
      <c r="AW41" s="673"/>
      <c r="AX41" s="673"/>
      <c r="AY41" s="674"/>
      <c r="AZ41" s="638">
        <v>381710</v>
      </c>
      <c r="BA41" s="675"/>
      <c r="BB41" s="675"/>
      <c r="BC41" s="675"/>
      <c r="BD41" s="639"/>
      <c r="BE41" s="639"/>
      <c r="BF41" s="676"/>
      <c r="BG41" s="670"/>
      <c r="BH41" s="671"/>
      <c r="BI41" s="671"/>
      <c r="BJ41" s="671"/>
      <c r="BK41" s="671"/>
      <c r="BL41" s="236"/>
      <c r="BM41" s="677" t="s">
        <v>355</v>
      </c>
      <c r="BN41" s="677"/>
      <c r="BO41" s="677"/>
      <c r="BP41" s="677"/>
      <c r="BQ41" s="677"/>
      <c r="BR41" s="677"/>
      <c r="BS41" s="677"/>
      <c r="BT41" s="677"/>
      <c r="BU41" s="678"/>
      <c r="BV41" s="638">
        <v>331</v>
      </c>
      <c r="BW41" s="675"/>
      <c r="BX41" s="675"/>
      <c r="BY41" s="675"/>
      <c r="BZ41" s="675"/>
      <c r="CA41" s="675"/>
      <c r="CB41" s="679"/>
      <c r="CD41" s="667" t="s">
        <v>356</v>
      </c>
      <c r="CE41" s="664"/>
      <c r="CF41" s="664"/>
      <c r="CG41" s="664"/>
      <c r="CH41" s="664"/>
      <c r="CI41" s="664"/>
      <c r="CJ41" s="664"/>
      <c r="CK41" s="664"/>
      <c r="CL41" s="664"/>
      <c r="CM41" s="664"/>
      <c r="CN41" s="664"/>
      <c r="CO41" s="664"/>
      <c r="CP41" s="664"/>
      <c r="CQ41" s="665"/>
      <c r="CR41" s="629" t="s">
        <v>177</v>
      </c>
      <c r="CS41" s="618"/>
      <c r="CT41" s="618"/>
      <c r="CU41" s="618"/>
      <c r="CV41" s="618"/>
      <c r="CW41" s="618"/>
      <c r="CX41" s="618"/>
      <c r="CY41" s="619"/>
      <c r="CZ41" s="632" t="s">
        <v>240</v>
      </c>
      <c r="DA41" s="657"/>
      <c r="DB41" s="657"/>
      <c r="DC41" s="658"/>
      <c r="DD41" s="617" t="s">
        <v>177</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358</v>
      </c>
      <c r="CE42" s="627"/>
      <c r="CF42" s="627"/>
      <c r="CG42" s="627"/>
      <c r="CH42" s="627"/>
      <c r="CI42" s="627"/>
      <c r="CJ42" s="627"/>
      <c r="CK42" s="627"/>
      <c r="CL42" s="627"/>
      <c r="CM42" s="627"/>
      <c r="CN42" s="627"/>
      <c r="CO42" s="627"/>
      <c r="CP42" s="627"/>
      <c r="CQ42" s="628"/>
      <c r="CR42" s="629">
        <v>1002693</v>
      </c>
      <c r="CS42" s="630"/>
      <c r="CT42" s="630"/>
      <c r="CU42" s="630"/>
      <c r="CV42" s="630"/>
      <c r="CW42" s="630"/>
      <c r="CX42" s="630"/>
      <c r="CY42" s="631"/>
      <c r="CZ42" s="632">
        <v>17.600000000000001</v>
      </c>
      <c r="DA42" s="633"/>
      <c r="DB42" s="633"/>
      <c r="DC42" s="634"/>
      <c r="DD42" s="617">
        <v>248262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360</v>
      </c>
      <c r="CE43" s="627"/>
      <c r="CF43" s="627"/>
      <c r="CG43" s="627"/>
      <c r="CH43" s="627"/>
      <c r="CI43" s="627"/>
      <c r="CJ43" s="627"/>
      <c r="CK43" s="627"/>
      <c r="CL43" s="627"/>
      <c r="CM43" s="627"/>
      <c r="CN43" s="627"/>
      <c r="CO43" s="627"/>
      <c r="CP43" s="627"/>
      <c r="CQ43" s="628"/>
      <c r="CR43" s="629">
        <v>24500</v>
      </c>
      <c r="CS43" s="618"/>
      <c r="CT43" s="618"/>
      <c r="CU43" s="618"/>
      <c r="CV43" s="618"/>
      <c r="CW43" s="618"/>
      <c r="CX43" s="618"/>
      <c r="CY43" s="619"/>
      <c r="CZ43" s="632">
        <v>0.4</v>
      </c>
      <c r="DA43" s="657"/>
      <c r="DB43" s="657"/>
      <c r="DC43" s="658"/>
      <c r="DD43" s="617">
        <v>24500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361</v>
      </c>
      <c r="CD44" s="651" t="s">
        <v>312</v>
      </c>
      <c r="CE44" s="652"/>
      <c r="CF44" s="626" t="s">
        <v>362</v>
      </c>
      <c r="CG44" s="627"/>
      <c r="CH44" s="627"/>
      <c r="CI44" s="627"/>
      <c r="CJ44" s="627"/>
      <c r="CK44" s="627"/>
      <c r="CL44" s="627"/>
      <c r="CM44" s="627"/>
      <c r="CN44" s="627"/>
      <c r="CO44" s="627"/>
      <c r="CP44" s="627"/>
      <c r="CQ44" s="628"/>
      <c r="CR44" s="629">
        <v>873745</v>
      </c>
      <c r="CS44" s="630"/>
      <c r="CT44" s="630"/>
      <c r="CU44" s="630"/>
      <c r="CV44" s="630"/>
      <c r="CW44" s="630"/>
      <c r="CX44" s="630"/>
      <c r="CY44" s="631"/>
      <c r="CZ44" s="632">
        <v>15.4</v>
      </c>
      <c r="DA44" s="633"/>
      <c r="DB44" s="633"/>
      <c r="DC44" s="634"/>
      <c r="DD44" s="617">
        <v>204919</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363</v>
      </c>
      <c r="CG45" s="627"/>
      <c r="CH45" s="627"/>
      <c r="CI45" s="627"/>
      <c r="CJ45" s="627"/>
      <c r="CK45" s="627"/>
      <c r="CL45" s="627"/>
      <c r="CM45" s="627"/>
      <c r="CN45" s="627"/>
      <c r="CO45" s="627"/>
      <c r="CP45" s="627"/>
      <c r="CQ45" s="628"/>
      <c r="CR45" s="629">
        <v>456707</v>
      </c>
      <c r="CS45" s="618"/>
      <c r="CT45" s="618"/>
      <c r="CU45" s="618"/>
      <c r="CV45" s="618"/>
      <c r="CW45" s="618"/>
      <c r="CX45" s="618"/>
      <c r="CY45" s="619"/>
      <c r="CZ45" s="632">
        <v>8</v>
      </c>
      <c r="DA45" s="657"/>
      <c r="DB45" s="657"/>
      <c r="DC45" s="658"/>
      <c r="DD45" s="617">
        <v>42209</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364</v>
      </c>
      <c r="CG46" s="627"/>
      <c r="CH46" s="627"/>
      <c r="CI46" s="627"/>
      <c r="CJ46" s="627"/>
      <c r="CK46" s="627"/>
      <c r="CL46" s="627"/>
      <c r="CM46" s="627"/>
      <c r="CN46" s="627"/>
      <c r="CO46" s="627"/>
      <c r="CP46" s="627"/>
      <c r="CQ46" s="628"/>
      <c r="CR46" s="629">
        <v>398093</v>
      </c>
      <c r="CS46" s="630"/>
      <c r="CT46" s="630"/>
      <c r="CU46" s="630"/>
      <c r="CV46" s="630"/>
      <c r="CW46" s="630"/>
      <c r="CX46" s="630"/>
      <c r="CY46" s="631"/>
      <c r="CZ46" s="632">
        <v>7</v>
      </c>
      <c r="DA46" s="633"/>
      <c r="DB46" s="633"/>
      <c r="DC46" s="634"/>
      <c r="DD46" s="617">
        <v>143765</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365</v>
      </c>
      <c r="CG47" s="627"/>
      <c r="CH47" s="627"/>
      <c r="CI47" s="627"/>
      <c r="CJ47" s="627"/>
      <c r="CK47" s="627"/>
      <c r="CL47" s="627"/>
      <c r="CM47" s="627"/>
      <c r="CN47" s="627"/>
      <c r="CO47" s="627"/>
      <c r="CP47" s="627"/>
      <c r="CQ47" s="628"/>
      <c r="CR47" s="629">
        <v>128948</v>
      </c>
      <c r="CS47" s="618"/>
      <c r="CT47" s="618"/>
      <c r="CU47" s="618"/>
      <c r="CV47" s="618"/>
      <c r="CW47" s="618"/>
      <c r="CX47" s="618"/>
      <c r="CY47" s="619"/>
      <c r="CZ47" s="632">
        <v>2.2999999999999998</v>
      </c>
      <c r="DA47" s="657"/>
      <c r="DB47" s="657"/>
      <c r="DC47" s="658"/>
      <c r="DD47" s="617">
        <v>43343</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366</v>
      </c>
      <c r="CG48" s="627"/>
      <c r="CH48" s="627"/>
      <c r="CI48" s="627"/>
      <c r="CJ48" s="627"/>
      <c r="CK48" s="627"/>
      <c r="CL48" s="627"/>
      <c r="CM48" s="627"/>
      <c r="CN48" s="627"/>
      <c r="CO48" s="627"/>
      <c r="CP48" s="627"/>
      <c r="CQ48" s="628"/>
      <c r="CR48" s="629" t="s">
        <v>177</v>
      </c>
      <c r="CS48" s="630"/>
      <c r="CT48" s="630"/>
      <c r="CU48" s="630"/>
      <c r="CV48" s="630"/>
      <c r="CW48" s="630"/>
      <c r="CX48" s="630"/>
      <c r="CY48" s="631"/>
      <c r="CZ48" s="632" t="s">
        <v>240</v>
      </c>
      <c r="DA48" s="633"/>
      <c r="DB48" s="633"/>
      <c r="DC48" s="634"/>
      <c r="DD48" s="617" t="s">
        <v>177</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367</v>
      </c>
      <c r="CE49" s="636"/>
      <c r="CF49" s="636"/>
      <c r="CG49" s="636"/>
      <c r="CH49" s="636"/>
      <c r="CI49" s="636"/>
      <c r="CJ49" s="636"/>
      <c r="CK49" s="636"/>
      <c r="CL49" s="636"/>
      <c r="CM49" s="636"/>
      <c r="CN49" s="636"/>
      <c r="CO49" s="636"/>
      <c r="CP49" s="636"/>
      <c r="CQ49" s="637"/>
      <c r="CR49" s="638">
        <v>5687307</v>
      </c>
      <c r="CS49" s="639"/>
      <c r="CT49" s="639"/>
      <c r="CU49" s="639"/>
      <c r="CV49" s="639"/>
      <c r="CW49" s="639"/>
      <c r="CX49" s="639"/>
      <c r="CY49" s="640"/>
      <c r="CZ49" s="641">
        <v>100</v>
      </c>
      <c r="DA49" s="642"/>
      <c r="DB49" s="642"/>
      <c r="DC49" s="643"/>
      <c r="DD49" s="644">
        <v>3849457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jvz8J7cwjflMNtDSOR1jqbiArJC8MpFO/J8eScxU2Gf+vmq0vfbYb3WDn0SRLzhHlZC+j2PUOaTd8a+bGpGYCg==" saltValue="PSAn+KKgnxEeSiPgU2/O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369</v>
      </c>
      <c r="DK2" s="1162"/>
      <c r="DL2" s="1162"/>
      <c r="DM2" s="1162"/>
      <c r="DN2" s="1162"/>
      <c r="DO2" s="1163"/>
      <c r="DP2" s="249"/>
      <c r="DQ2" s="1161" t="s">
        <v>370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373</v>
      </c>
      <c r="B5" s="1047"/>
      <c r="C5" s="1047"/>
      <c r="D5" s="1047"/>
      <c r="E5" s="1047"/>
      <c r="F5" s="1047"/>
      <c r="G5" s="1047"/>
      <c r="H5" s="1047"/>
      <c r="I5" s="1047"/>
      <c r="J5" s="1047"/>
      <c r="K5" s="1047"/>
      <c r="L5" s="1047"/>
      <c r="M5" s="1047"/>
      <c r="N5" s="1047"/>
      <c r="O5" s="1047"/>
      <c r="P5" s="1048"/>
      <c r="Q5" s="1052" t="s">
        <v>374</v>
      </c>
      <c r="R5" s="1053"/>
      <c r="S5" s="1053"/>
      <c r="T5" s="1053"/>
      <c r="U5" s="1054"/>
      <c r="V5" s="1052" t="s">
        <v>375</v>
      </c>
      <c r="W5" s="1053"/>
      <c r="X5" s="1053"/>
      <c r="Y5" s="1053"/>
      <c r="Z5" s="1054"/>
      <c r="AA5" s="1052" t="s">
        <v>376</v>
      </c>
      <c r="AB5" s="1053"/>
      <c r="AC5" s="1053"/>
      <c r="AD5" s="1053"/>
      <c r="AE5" s="1053"/>
      <c r="AF5" s="1164" t="s">
        <v>377</v>
      </c>
      <c r="AG5" s="1053"/>
      <c r="AH5" s="1053"/>
      <c r="AI5" s="1053"/>
      <c r="AJ5" s="1068"/>
      <c r="AK5" s="1053" t="s">
        <v>378</v>
      </c>
      <c r="AL5" s="1053"/>
      <c r="AM5" s="1053"/>
      <c r="AN5" s="1053"/>
      <c r="AO5" s="1054"/>
      <c r="AP5" s="1052" t="s">
        <v>379</v>
      </c>
      <c r="AQ5" s="1053"/>
      <c r="AR5" s="1053"/>
      <c r="AS5" s="1053"/>
      <c r="AT5" s="1054"/>
      <c r="AU5" s="1052" t="s">
        <v>380</v>
      </c>
      <c r="AV5" s="1053"/>
      <c r="AW5" s="1053"/>
      <c r="AX5" s="1053"/>
      <c r="AY5" s="1068"/>
      <c r="AZ5" s="256"/>
      <c r="BA5" s="256"/>
      <c r="BB5" s="256"/>
      <c r="BC5" s="256"/>
      <c r="BD5" s="256"/>
      <c r="BE5" s="257"/>
      <c r="BF5" s="257"/>
      <c r="BG5" s="257"/>
      <c r="BH5" s="257"/>
      <c r="BI5" s="257"/>
      <c r="BJ5" s="257"/>
      <c r="BK5" s="257"/>
      <c r="BL5" s="257"/>
      <c r="BM5" s="257"/>
      <c r="BN5" s="257"/>
      <c r="BO5" s="257"/>
      <c r="BP5" s="257"/>
      <c r="BQ5" s="1046" t="s">
        <v>381</v>
      </c>
      <c r="BR5" s="1047"/>
      <c r="BS5" s="1047"/>
      <c r="BT5" s="1047"/>
      <c r="BU5" s="1047"/>
      <c r="BV5" s="1047"/>
      <c r="BW5" s="1047"/>
      <c r="BX5" s="1047"/>
      <c r="BY5" s="1047"/>
      <c r="BZ5" s="1047"/>
      <c r="CA5" s="1047"/>
      <c r="CB5" s="1047"/>
      <c r="CC5" s="1047"/>
      <c r="CD5" s="1047"/>
      <c r="CE5" s="1047"/>
      <c r="CF5" s="1047"/>
      <c r="CG5" s="1048"/>
      <c r="CH5" s="1052" t="s">
        <v>382</v>
      </c>
      <c r="CI5" s="1053"/>
      <c r="CJ5" s="1053"/>
      <c r="CK5" s="1053"/>
      <c r="CL5" s="1054"/>
      <c r="CM5" s="1052" t="s">
        <v>383</v>
      </c>
      <c r="CN5" s="1053"/>
      <c r="CO5" s="1053"/>
      <c r="CP5" s="1053"/>
      <c r="CQ5" s="1054"/>
      <c r="CR5" s="1052" t="s">
        <v>384</v>
      </c>
      <c r="CS5" s="1053"/>
      <c r="CT5" s="1053"/>
      <c r="CU5" s="1053"/>
      <c r="CV5" s="1054"/>
      <c r="CW5" s="1052" t="s">
        <v>385</v>
      </c>
      <c r="CX5" s="1053"/>
      <c r="CY5" s="1053"/>
      <c r="CZ5" s="1053"/>
      <c r="DA5" s="1054"/>
      <c r="DB5" s="1052" t="s">
        <v>386</v>
      </c>
      <c r="DC5" s="1053"/>
      <c r="DD5" s="1053"/>
      <c r="DE5" s="1053"/>
      <c r="DF5" s="1054"/>
      <c r="DG5" s="1149" t="s">
        <v>387</v>
      </c>
      <c r="DH5" s="1150"/>
      <c r="DI5" s="1150"/>
      <c r="DJ5" s="1150"/>
      <c r="DK5" s="1151"/>
      <c r="DL5" s="1149" t="s">
        <v>388</v>
      </c>
      <c r="DM5" s="1150"/>
      <c r="DN5" s="1150"/>
      <c r="DO5" s="1150"/>
      <c r="DP5" s="1151"/>
      <c r="DQ5" s="1052" t="s">
        <v>389</v>
      </c>
      <c r="DR5" s="1053"/>
      <c r="DS5" s="1053"/>
      <c r="DT5" s="1053"/>
      <c r="DU5" s="1054"/>
      <c r="DV5" s="1052" t="s">
        <v>380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390</v>
      </c>
      <c r="C7" s="1102"/>
      <c r="D7" s="1102"/>
      <c r="E7" s="1102"/>
      <c r="F7" s="1102"/>
      <c r="G7" s="1102"/>
      <c r="H7" s="1102"/>
      <c r="I7" s="1102"/>
      <c r="J7" s="1102"/>
      <c r="K7" s="1102"/>
      <c r="L7" s="1102"/>
      <c r="M7" s="1102"/>
      <c r="N7" s="1102"/>
      <c r="O7" s="1102"/>
      <c r="P7" s="1103"/>
      <c r="Q7" s="1155">
        <v>6179</v>
      </c>
      <c r="R7" s="1156"/>
      <c r="S7" s="1156"/>
      <c r="T7" s="1156"/>
      <c r="U7" s="1156"/>
      <c r="V7" s="1156">
        <v>5835</v>
      </c>
      <c r="W7" s="1156"/>
      <c r="X7" s="1156"/>
      <c r="Y7" s="1156"/>
      <c r="Z7" s="1156"/>
      <c r="AA7" s="1156">
        <v>343</v>
      </c>
      <c r="AB7" s="1156"/>
      <c r="AC7" s="1156"/>
      <c r="AD7" s="1156"/>
      <c r="AE7" s="1157"/>
      <c r="AF7" s="1158">
        <v>287</v>
      </c>
      <c r="AG7" s="1159"/>
      <c r="AH7" s="1159"/>
      <c r="AI7" s="1159"/>
      <c r="AJ7" s="1160"/>
      <c r="AK7" s="1142">
        <v>16</v>
      </c>
      <c r="AL7" s="1143"/>
      <c r="AM7" s="1143"/>
      <c r="AN7" s="1143"/>
      <c r="AO7" s="1143"/>
      <c r="AP7" s="1143">
        <v>5480</v>
      </c>
      <c r="AQ7" s="1143"/>
      <c r="AR7" s="1143"/>
      <c r="AS7" s="1143"/>
      <c r="AT7" s="1143"/>
      <c r="AU7" s="1144" t="s">
        <v>598</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592</v>
      </c>
      <c r="BT7" s="1147"/>
      <c r="BU7" s="1147"/>
      <c r="BV7" s="1147"/>
      <c r="BW7" s="1147"/>
      <c r="BX7" s="1147"/>
      <c r="BY7" s="1147"/>
      <c r="BZ7" s="1147"/>
      <c r="CA7" s="1147"/>
      <c r="CB7" s="1147"/>
      <c r="CC7" s="1147"/>
      <c r="CD7" s="1147"/>
      <c r="CE7" s="1147"/>
      <c r="CF7" s="1147"/>
      <c r="CG7" s="1148"/>
      <c r="CH7" s="1139">
        <v>-2</v>
      </c>
      <c r="CI7" s="1140"/>
      <c r="CJ7" s="1140"/>
      <c r="CK7" s="1140"/>
      <c r="CL7" s="1141"/>
      <c r="CM7" s="1139">
        <v>59</v>
      </c>
      <c r="CN7" s="1140"/>
      <c r="CO7" s="1140"/>
      <c r="CP7" s="1140"/>
      <c r="CQ7" s="1141"/>
      <c r="CR7" s="1139">
        <v>51</v>
      </c>
      <c r="CS7" s="1140"/>
      <c r="CT7" s="1140"/>
      <c r="CU7" s="1140"/>
      <c r="CV7" s="1141"/>
      <c r="CW7" s="1139" t="s">
        <v>518</v>
      </c>
      <c r="CX7" s="1140"/>
      <c r="CY7" s="1140"/>
      <c r="CZ7" s="1140"/>
      <c r="DA7" s="1141"/>
      <c r="DB7" s="1139" t="s">
        <v>518</v>
      </c>
      <c r="DC7" s="1140"/>
      <c r="DD7" s="1140"/>
      <c r="DE7" s="1140"/>
      <c r="DF7" s="1141"/>
      <c r="DG7" s="1139" t="s">
        <v>518</v>
      </c>
      <c r="DH7" s="1140"/>
      <c r="DI7" s="1140"/>
      <c r="DJ7" s="1140"/>
      <c r="DK7" s="1141"/>
      <c r="DL7" s="1139" t="s">
        <v>518</v>
      </c>
      <c r="DM7" s="1140"/>
      <c r="DN7" s="1140"/>
      <c r="DO7" s="1140"/>
      <c r="DP7" s="1141"/>
      <c r="DQ7" s="1139" t="s">
        <v>518</v>
      </c>
      <c r="DR7" s="1140"/>
      <c r="DS7" s="1140"/>
      <c r="DT7" s="1140"/>
      <c r="DU7" s="1141"/>
      <c r="DV7" s="1166"/>
      <c r="DW7" s="1167"/>
      <c r="DX7" s="1167"/>
      <c r="DY7" s="1167"/>
      <c r="DZ7" s="1168"/>
      <c r="EA7" s="254"/>
    </row>
    <row r="8" spans="1:131" s="255" customFormat="1" ht="26.25" customHeight="1" x14ac:dyDescent="0.15">
      <c r="A8" s="261">
        <v>2</v>
      </c>
      <c r="B8" s="1082" t="s">
        <v>391</v>
      </c>
      <c r="C8" s="1083"/>
      <c r="D8" s="1083"/>
      <c r="E8" s="1083"/>
      <c r="F8" s="1083"/>
      <c r="G8" s="1083"/>
      <c r="H8" s="1083"/>
      <c r="I8" s="1083"/>
      <c r="J8" s="1083"/>
      <c r="K8" s="1083"/>
      <c r="L8" s="1083"/>
      <c r="M8" s="1083"/>
      <c r="N8" s="1083"/>
      <c r="O8" s="1083"/>
      <c r="P8" s="1084"/>
      <c r="Q8" s="1094">
        <v>42</v>
      </c>
      <c r="R8" s="1095"/>
      <c r="S8" s="1095"/>
      <c r="T8" s="1095"/>
      <c r="U8" s="1095"/>
      <c r="V8" s="1095">
        <v>32</v>
      </c>
      <c r="W8" s="1095"/>
      <c r="X8" s="1095"/>
      <c r="Y8" s="1095"/>
      <c r="Z8" s="1095"/>
      <c r="AA8" s="1095">
        <v>9</v>
      </c>
      <c r="AB8" s="1095"/>
      <c r="AC8" s="1095"/>
      <c r="AD8" s="1095"/>
      <c r="AE8" s="1096"/>
      <c r="AF8" s="1088">
        <v>9</v>
      </c>
      <c r="AG8" s="1089"/>
      <c r="AH8" s="1089"/>
      <c r="AI8" s="1089"/>
      <c r="AJ8" s="1090"/>
      <c r="AK8" s="1137">
        <v>2</v>
      </c>
      <c r="AL8" s="1138"/>
      <c r="AM8" s="1138"/>
      <c r="AN8" s="1138"/>
      <c r="AO8" s="1138"/>
      <c r="AP8" s="1138" t="s">
        <v>579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1</v>
      </c>
      <c r="CI8" s="1041"/>
      <c r="CJ8" s="1041"/>
      <c r="CK8" s="1041"/>
      <c r="CL8" s="1042"/>
      <c r="CM8" s="1040">
        <v>25</v>
      </c>
      <c r="CN8" s="1041"/>
      <c r="CO8" s="1041"/>
      <c r="CP8" s="1041"/>
      <c r="CQ8" s="1042"/>
      <c r="CR8" s="1040">
        <v>3</v>
      </c>
      <c r="CS8" s="1041"/>
      <c r="CT8" s="1041"/>
      <c r="CU8" s="1041"/>
      <c r="CV8" s="1042"/>
      <c r="CW8" s="1040">
        <v>2</v>
      </c>
      <c r="CX8" s="1041"/>
      <c r="CY8" s="1041"/>
      <c r="CZ8" s="1041"/>
      <c r="DA8" s="1042"/>
      <c r="DB8" s="1040" t="s">
        <v>518</v>
      </c>
      <c r="DC8" s="1041"/>
      <c r="DD8" s="1041"/>
      <c r="DE8" s="1041"/>
      <c r="DF8" s="1042"/>
      <c r="DG8" s="1040" t="s">
        <v>518</v>
      </c>
      <c r="DH8" s="1041"/>
      <c r="DI8" s="1041"/>
      <c r="DJ8" s="1041"/>
      <c r="DK8" s="1042"/>
      <c r="DL8" s="1040" t="s">
        <v>518</v>
      </c>
      <c r="DM8" s="1041"/>
      <c r="DN8" s="1041"/>
      <c r="DO8" s="1041"/>
      <c r="DP8" s="1042"/>
      <c r="DQ8" s="1040" t="s">
        <v>518</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594</v>
      </c>
      <c r="BT9" s="1066"/>
      <c r="BU9" s="1066"/>
      <c r="BV9" s="1066"/>
      <c r="BW9" s="1066"/>
      <c r="BX9" s="1066"/>
      <c r="BY9" s="1066"/>
      <c r="BZ9" s="1066"/>
      <c r="CA9" s="1066"/>
      <c r="CB9" s="1066"/>
      <c r="CC9" s="1066"/>
      <c r="CD9" s="1066"/>
      <c r="CE9" s="1066"/>
      <c r="CF9" s="1066"/>
      <c r="CG9" s="1067"/>
      <c r="CH9" s="1040">
        <v>1</v>
      </c>
      <c r="CI9" s="1041"/>
      <c r="CJ9" s="1041"/>
      <c r="CK9" s="1041"/>
      <c r="CL9" s="1042"/>
      <c r="CM9" s="1040">
        <v>9</v>
      </c>
      <c r="CN9" s="1041"/>
      <c r="CO9" s="1041"/>
      <c r="CP9" s="1041"/>
      <c r="CQ9" s="1042"/>
      <c r="CR9" s="1040">
        <v>2</v>
      </c>
      <c r="CS9" s="1041"/>
      <c r="CT9" s="1041"/>
      <c r="CU9" s="1041"/>
      <c r="CV9" s="1042"/>
      <c r="CW9" s="1040" t="s">
        <v>518</v>
      </c>
      <c r="CX9" s="1041"/>
      <c r="CY9" s="1041"/>
      <c r="CZ9" s="1041"/>
      <c r="DA9" s="1042"/>
      <c r="DB9" s="1040" t="s">
        <v>518</v>
      </c>
      <c r="DC9" s="1041"/>
      <c r="DD9" s="1041"/>
      <c r="DE9" s="1041"/>
      <c r="DF9" s="1042"/>
      <c r="DG9" s="1040" t="s">
        <v>518</v>
      </c>
      <c r="DH9" s="1041"/>
      <c r="DI9" s="1041"/>
      <c r="DJ9" s="1041"/>
      <c r="DK9" s="1042"/>
      <c r="DL9" s="1040" t="s">
        <v>518</v>
      </c>
      <c r="DM9" s="1041"/>
      <c r="DN9" s="1041"/>
      <c r="DO9" s="1041"/>
      <c r="DP9" s="1042"/>
      <c r="DQ9" s="1040" t="s">
        <v>518</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595</v>
      </c>
      <c r="BT10" s="1066"/>
      <c r="BU10" s="1066"/>
      <c r="BV10" s="1066"/>
      <c r="BW10" s="1066"/>
      <c r="BX10" s="1066"/>
      <c r="BY10" s="1066"/>
      <c r="BZ10" s="1066"/>
      <c r="CA10" s="1066"/>
      <c r="CB10" s="1066"/>
      <c r="CC10" s="1066"/>
      <c r="CD10" s="1066"/>
      <c r="CE10" s="1066"/>
      <c r="CF10" s="1066"/>
      <c r="CG10" s="1067"/>
      <c r="CH10" s="1040">
        <v>-6</v>
      </c>
      <c r="CI10" s="1041"/>
      <c r="CJ10" s="1041"/>
      <c r="CK10" s="1041"/>
      <c r="CL10" s="1042"/>
      <c r="CM10" s="1040">
        <v>47</v>
      </c>
      <c r="CN10" s="1041"/>
      <c r="CO10" s="1041"/>
      <c r="CP10" s="1041"/>
      <c r="CQ10" s="1042"/>
      <c r="CR10" s="1040">
        <v>30</v>
      </c>
      <c r="CS10" s="1041"/>
      <c r="CT10" s="1041"/>
      <c r="CU10" s="1041"/>
      <c r="CV10" s="1042"/>
      <c r="CW10" s="1040">
        <v>4</v>
      </c>
      <c r="CX10" s="1041"/>
      <c r="CY10" s="1041"/>
      <c r="CZ10" s="1041"/>
      <c r="DA10" s="1042"/>
      <c r="DB10" s="1040" t="s">
        <v>518</v>
      </c>
      <c r="DC10" s="1041"/>
      <c r="DD10" s="1041"/>
      <c r="DE10" s="1041"/>
      <c r="DF10" s="1042"/>
      <c r="DG10" s="1040" t="s">
        <v>518</v>
      </c>
      <c r="DH10" s="1041"/>
      <c r="DI10" s="1041"/>
      <c r="DJ10" s="1041"/>
      <c r="DK10" s="1042"/>
      <c r="DL10" s="1040" t="s">
        <v>518</v>
      </c>
      <c r="DM10" s="1041"/>
      <c r="DN10" s="1041"/>
      <c r="DO10" s="1041"/>
      <c r="DP10" s="1042"/>
      <c r="DQ10" s="1040" t="s">
        <v>518</v>
      </c>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596</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4</v>
      </c>
      <c r="CN11" s="1041"/>
      <c r="CO11" s="1041"/>
      <c r="CP11" s="1041"/>
      <c r="CQ11" s="1042"/>
      <c r="CR11" s="1040">
        <v>3</v>
      </c>
      <c r="CS11" s="1041"/>
      <c r="CT11" s="1041"/>
      <c r="CU11" s="1041"/>
      <c r="CV11" s="1042"/>
      <c r="CW11" s="1040" t="s">
        <v>518</v>
      </c>
      <c r="CX11" s="1041"/>
      <c r="CY11" s="1041"/>
      <c r="CZ11" s="1041"/>
      <c r="DA11" s="1042"/>
      <c r="DB11" s="1040" t="s">
        <v>518</v>
      </c>
      <c r="DC11" s="1041"/>
      <c r="DD11" s="1041"/>
      <c r="DE11" s="1041"/>
      <c r="DF11" s="1042"/>
      <c r="DG11" s="1040" t="s">
        <v>518</v>
      </c>
      <c r="DH11" s="1041"/>
      <c r="DI11" s="1041"/>
      <c r="DJ11" s="1041"/>
      <c r="DK11" s="1042"/>
      <c r="DL11" s="1040" t="s">
        <v>518</v>
      </c>
      <c r="DM11" s="1041"/>
      <c r="DN11" s="1041"/>
      <c r="DO11" s="1041"/>
      <c r="DP11" s="1042"/>
      <c r="DQ11" s="1040" t="s">
        <v>518</v>
      </c>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597</v>
      </c>
      <c r="BT12" s="1066"/>
      <c r="BU12" s="1066"/>
      <c r="BV12" s="1066"/>
      <c r="BW12" s="1066"/>
      <c r="BX12" s="1066"/>
      <c r="BY12" s="1066"/>
      <c r="BZ12" s="1066"/>
      <c r="CA12" s="1066"/>
      <c r="CB12" s="1066"/>
      <c r="CC12" s="1066"/>
      <c r="CD12" s="1066"/>
      <c r="CE12" s="1066"/>
      <c r="CF12" s="1066"/>
      <c r="CG12" s="1067"/>
      <c r="CH12" s="1040">
        <v>-1</v>
      </c>
      <c r="CI12" s="1041"/>
      <c r="CJ12" s="1041"/>
      <c r="CK12" s="1041"/>
      <c r="CL12" s="1042"/>
      <c r="CM12" s="1040">
        <v>6</v>
      </c>
      <c r="CN12" s="1041"/>
      <c r="CO12" s="1041"/>
      <c r="CP12" s="1041"/>
      <c r="CQ12" s="1042"/>
      <c r="CR12" s="1040">
        <v>1</v>
      </c>
      <c r="CS12" s="1041"/>
      <c r="CT12" s="1041"/>
      <c r="CU12" s="1041"/>
      <c r="CV12" s="1042"/>
      <c r="CW12" s="1040" t="s">
        <v>518</v>
      </c>
      <c r="CX12" s="1041"/>
      <c r="CY12" s="1041"/>
      <c r="CZ12" s="1041"/>
      <c r="DA12" s="1042"/>
      <c r="DB12" s="1040" t="s">
        <v>518</v>
      </c>
      <c r="DC12" s="1041"/>
      <c r="DD12" s="1041"/>
      <c r="DE12" s="1041"/>
      <c r="DF12" s="1042"/>
      <c r="DG12" s="1040" t="s">
        <v>518</v>
      </c>
      <c r="DH12" s="1041"/>
      <c r="DI12" s="1041"/>
      <c r="DJ12" s="1041"/>
      <c r="DK12" s="1042"/>
      <c r="DL12" s="1040" t="s">
        <v>518</v>
      </c>
      <c r="DM12" s="1041"/>
      <c r="DN12" s="1041"/>
      <c r="DO12" s="1041"/>
      <c r="DP12" s="1042"/>
      <c r="DQ12" s="1040" t="s">
        <v>518</v>
      </c>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393</v>
      </c>
      <c r="B23" s="995" t="s">
        <v>394</v>
      </c>
      <c r="C23" s="996"/>
      <c r="D23" s="996"/>
      <c r="E23" s="996"/>
      <c r="F23" s="996"/>
      <c r="G23" s="996"/>
      <c r="H23" s="996"/>
      <c r="I23" s="996"/>
      <c r="J23" s="996"/>
      <c r="K23" s="996"/>
      <c r="L23" s="996"/>
      <c r="M23" s="996"/>
      <c r="N23" s="996"/>
      <c r="O23" s="996"/>
      <c r="P23" s="997"/>
      <c r="Q23" s="1119">
        <v>6040</v>
      </c>
      <c r="R23" s="1120"/>
      <c r="S23" s="1120"/>
      <c r="T23" s="1120"/>
      <c r="U23" s="1120"/>
      <c r="V23" s="1120">
        <v>5687</v>
      </c>
      <c r="W23" s="1120"/>
      <c r="X23" s="1120"/>
      <c r="Y23" s="1120"/>
      <c r="Z23" s="1120"/>
      <c r="AA23" s="1120">
        <v>353</v>
      </c>
      <c r="AB23" s="1120"/>
      <c r="AC23" s="1120"/>
      <c r="AD23" s="1120"/>
      <c r="AE23" s="1121"/>
      <c r="AF23" s="1122">
        <v>297</v>
      </c>
      <c r="AG23" s="1120"/>
      <c r="AH23" s="1120"/>
      <c r="AI23" s="1120"/>
      <c r="AJ23" s="1123"/>
      <c r="AK23" s="1124"/>
      <c r="AL23" s="1125"/>
      <c r="AM23" s="1125"/>
      <c r="AN23" s="1125"/>
      <c r="AO23" s="1125"/>
      <c r="AP23" s="1120">
        <v>5480</v>
      </c>
      <c r="AQ23" s="1120"/>
      <c r="AR23" s="1120"/>
      <c r="AS23" s="1120"/>
      <c r="AT23" s="1120"/>
      <c r="AU23" s="1126"/>
      <c r="AV23" s="1126"/>
      <c r="AW23" s="1126"/>
      <c r="AX23" s="1126"/>
      <c r="AY23" s="1127"/>
      <c r="AZ23" s="1116" t="s">
        <v>395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373</v>
      </c>
      <c r="B26" s="1047"/>
      <c r="C26" s="1047"/>
      <c r="D26" s="1047"/>
      <c r="E26" s="1047"/>
      <c r="F26" s="1047"/>
      <c r="G26" s="1047"/>
      <c r="H26" s="1047"/>
      <c r="I26" s="1047"/>
      <c r="J26" s="1047"/>
      <c r="K26" s="1047"/>
      <c r="L26" s="1047"/>
      <c r="M26" s="1047"/>
      <c r="N26" s="1047"/>
      <c r="O26" s="1047"/>
      <c r="P26" s="1048"/>
      <c r="Q26" s="1052" t="s">
        <v>398</v>
      </c>
      <c r="R26" s="1053"/>
      <c r="S26" s="1053"/>
      <c r="T26" s="1053"/>
      <c r="U26" s="1054"/>
      <c r="V26" s="1052" t="s">
        <v>399</v>
      </c>
      <c r="W26" s="1053"/>
      <c r="X26" s="1053"/>
      <c r="Y26" s="1053"/>
      <c r="Z26" s="1054"/>
      <c r="AA26" s="1052" t="s">
        <v>400</v>
      </c>
      <c r="AB26" s="1053"/>
      <c r="AC26" s="1053"/>
      <c r="AD26" s="1053"/>
      <c r="AE26" s="1053"/>
      <c r="AF26" s="1110" t="s">
        <v>401</v>
      </c>
      <c r="AG26" s="1059"/>
      <c r="AH26" s="1059"/>
      <c r="AI26" s="1059"/>
      <c r="AJ26" s="1111"/>
      <c r="AK26" s="1053" t="s">
        <v>402</v>
      </c>
      <c r="AL26" s="1053"/>
      <c r="AM26" s="1053"/>
      <c r="AN26" s="1053"/>
      <c r="AO26" s="1054"/>
      <c r="AP26" s="1052" t="s">
        <v>403</v>
      </c>
      <c r="AQ26" s="1053"/>
      <c r="AR26" s="1053"/>
      <c r="AS26" s="1053"/>
      <c r="AT26" s="1054"/>
      <c r="AU26" s="1052" t="s">
        <v>404</v>
      </c>
      <c r="AV26" s="1053"/>
      <c r="AW26" s="1053"/>
      <c r="AX26" s="1053"/>
      <c r="AY26" s="1054"/>
      <c r="AZ26" s="1052" t="s">
        <v>405</v>
      </c>
      <c r="BA26" s="1053"/>
      <c r="BB26" s="1053"/>
      <c r="BC26" s="1053"/>
      <c r="BD26" s="1054"/>
      <c r="BE26" s="1052" t="s">
        <v>380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406</v>
      </c>
      <c r="C28" s="1102"/>
      <c r="D28" s="1102"/>
      <c r="E28" s="1102"/>
      <c r="F28" s="1102"/>
      <c r="G28" s="1102"/>
      <c r="H28" s="1102"/>
      <c r="I28" s="1102"/>
      <c r="J28" s="1102"/>
      <c r="K28" s="1102"/>
      <c r="L28" s="1102"/>
      <c r="M28" s="1102"/>
      <c r="N28" s="1102"/>
      <c r="O28" s="1102"/>
      <c r="P28" s="1103"/>
      <c r="Q28" s="1104">
        <v>1041</v>
      </c>
      <c r="R28" s="1105"/>
      <c r="S28" s="1105"/>
      <c r="T28" s="1105"/>
      <c r="U28" s="1105"/>
      <c r="V28" s="1105">
        <v>1004</v>
      </c>
      <c r="W28" s="1105"/>
      <c r="X28" s="1105"/>
      <c r="Y28" s="1105"/>
      <c r="Z28" s="1105"/>
      <c r="AA28" s="1105">
        <v>37</v>
      </c>
      <c r="AB28" s="1105"/>
      <c r="AC28" s="1105"/>
      <c r="AD28" s="1105"/>
      <c r="AE28" s="1106"/>
      <c r="AF28" s="1107">
        <v>37</v>
      </c>
      <c r="AG28" s="1105"/>
      <c r="AH28" s="1105"/>
      <c r="AI28" s="1105"/>
      <c r="AJ28" s="1108"/>
      <c r="AK28" s="1109">
        <v>74</v>
      </c>
      <c r="AL28" s="1097"/>
      <c r="AM28" s="1097"/>
      <c r="AN28" s="1097"/>
      <c r="AO28" s="1097"/>
      <c r="AP28" s="1097" t="s">
        <v>579</v>
      </c>
      <c r="AQ28" s="1097"/>
      <c r="AR28" s="1097"/>
      <c r="AS28" s="1097"/>
      <c r="AT28" s="1097"/>
      <c r="AU28" s="1097" t="s">
        <v>579</v>
      </c>
      <c r="AV28" s="1097"/>
      <c r="AW28" s="1097"/>
      <c r="AX28" s="1097"/>
      <c r="AY28" s="1097"/>
      <c r="AZ28" s="1098" t="s">
        <v>518</v>
      </c>
      <c r="BA28" s="1098"/>
      <c r="BB28" s="1098"/>
      <c r="BC28" s="1098"/>
      <c r="BD28" s="1098"/>
      <c r="BE28" s="1099" t="s">
        <v>580</v>
      </c>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407</v>
      </c>
      <c r="C29" s="1083"/>
      <c r="D29" s="1083"/>
      <c r="E29" s="1083"/>
      <c r="F29" s="1083"/>
      <c r="G29" s="1083"/>
      <c r="H29" s="1083"/>
      <c r="I29" s="1083"/>
      <c r="J29" s="1083"/>
      <c r="K29" s="1083"/>
      <c r="L29" s="1083"/>
      <c r="M29" s="1083"/>
      <c r="N29" s="1083"/>
      <c r="O29" s="1083"/>
      <c r="P29" s="1084"/>
      <c r="Q29" s="1094">
        <v>1133</v>
      </c>
      <c r="R29" s="1095"/>
      <c r="S29" s="1095"/>
      <c r="T29" s="1095"/>
      <c r="U29" s="1095"/>
      <c r="V29" s="1095">
        <v>1097</v>
      </c>
      <c r="W29" s="1095"/>
      <c r="X29" s="1095"/>
      <c r="Y29" s="1095"/>
      <c r="Z29" s="1095"/>
      <c r="AA29" s="1095">
        <v>36</v>
      </c>
      <c r="AB29" s="1095"/>
      <c r="AC29" s="1095"/>
      <c r="AD29" s="1095"/>
      <c r="AE29" s="1096"/>
      <c r="AF29" s="1088">
        <v>36</v>
      </c>
      <c r="AG29" s="1089"/>
      <c r="AH29" s="1089"/>
      <c r="AI29" s="1089"/>
      <c r="AJ29" s="1090"/>
      <c r="AK29" s="1031">
        <v>152</v>
      </c>
      <c r="AL29" s="1022"/>
      <c r="AM29" s="1022"/>
      <c r="AN29" s="1022"/>
      <c r="AO29" s="1022"/>
      <c r="AP29" s="1022" t="s">
        <v>579</v>
      </c>
      <c r="AQ29" s="1022"/>
      <c r="AR29" s="1022"/>
      <c r="AS29" s="1022"/>
      <c r="AT29" s="1022"/>
      <c r="AU29" s="1022" t="s">
        <v>579</v>
      </c>
      <c r="AV29" s="1022"/>
      <c r="AW29" s="1022"/>
      <c r="AX29" s="1022"/>
      <c r="AY29" s="1022"/>
      <c r="AZ29" s="1093" t="s">
        <v>518</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408</v>
      </c>
      <c r="C30" s="1083"/>
      <c r="D30" s="1083"/>
      <c r="E30" s="1083"/>
      <c r="F30" s="1083"/>
      <c r="G30" s="1083"/>
      <c r="H30" s="1083"/>
      <c r="I30" s="1083"/>
      <c r="J30" s="1083"/>
      <c r="K30" s="1083"/>
      <c r="L30" s="1083"/>
      <c r="M30" s="1083"/>
      <c r="N30" s="1083"/>
      <c r="O30" s="1083"/>
      <c r="P30" s="1084"/>
      <c r="Q30" s="1094">
        <v>133</v>
      </c>
      <c r="R30" s="1095"/>
      <c r="S30" s="1095"/>
      <c r="T30" s="1095"/>
      <c r="U30" s="1095"/>
      <c r="V30" s="1095">
        <v>131</v>
      </c>
      <c r="W30" s="1095"/>
      <c r="X30" s="1095"/>
      <c r="Y30" s="1095"/>
      <c r="Z30" s="1095"/>
      <c r="AA30" s="1095">
        <v>2</v>
      </c>
      <c r="AB30" s="1095"/>
      <c r="AC30" s="1095"/>
      <c r="AD30" s="1095"/>
      <c r="AE30" s="1096"/>
      <c r="AF30" s="1088">
        <v>2</v>
      </c>
      <c r="AG30" s="1089"/>
      <c r="AH30" s="1089"/>
      <c r="AI30" s="1089"/>
      <c r="AJ30" s="1090"/>
      <c r="AK30" s="1031">
        <v>51</v>
      </c>
      <c r="AL30" s="1022"/>
      <c r="AM30" s="1022"/>
      <c r="AN30" s="1022"/>
      <c r="AO30" s="1022"/>
      <c r="AP30" s="1022" t="s">
        <v>579</v>
      </c>
      <c r="AQ30" s="1022"/>
      <c r="AR30" s="1022"/>
      <c r="AS30" s="1022"/>
      <c r="AT30" s="1022"/>
      <c r="AU30" s="1022" t="s">
        <v>579</v>
      </c>
      <c r="AV30" s="1022"/>
      <c r="AW30" s="1022"/>
      <c r="AX30" s="1022"/>
      <c r="AY30" s="1022"/>
      <c r="AZ30" s="1093" t="s">
        <v>518</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409</v>
      </c>
      <c r="C31" s="1083"/>
      <c r="D31" s="1083"/>
      <c r="E31" s="1083"/>
      <c r="F31" s="1083"/>
      <c r="G31" s="1083"/>
      <c r="H31" s="1083"/>
      <c r="I31" s="1083"/>
      <c r="J31" s="1083"/>
      <c r="K31" s="1083"/>
      <c r="L31" s="1083"/>
      <c r="M31" s="1083"/>
      <c r="N31" s="1083"/>
      <c r="O31" s="1083"/>
      <c r="P31" s="1084"/>
      <c r="Q31" s="1094">
        <v>707</v>
      </c>
      <c r="R31" s="1095"/>
      <c r="S31" s="1095"/>
      <c r="T31" s="1095"/>
      <c r="U31" s="1095"/>
      <c r="V31" s="1095">
        <v>705</v>
      </c>
      <c r="W31" s="1095"/>
      <c r="X31" s="1095"/>
      <c r="Y31" s="1095"/>
      <c r="Z31" s="1095"/>
      <c r="AA31" s="1095">
        <v>2</v>
      </c>
      <c r="AB31" s="1095"/>
      <c r="AC31" s="1095"/>
      <c r="AD31" s="1095"/>
      <c r="AE31" s="1096"/>
      <c r="AF31" s="1088">
        <v>2</v>
      </c>
      <c r="AG31" s="1089"/>
      <c r="AH31" s="1089"/>
      <c r="AI31" s="1089"/>
      <c r="AJ31" s="1090"/>
      <c r="AK31" s="1031">
        <v>345</v>
      </c>
      <c r="AL31" s="1022"/>
      <c r="AM31" s="1022"/>
      <c r="AN31" s="1022"/>
      <c r="AO31" s="1022"/>
      <c r="AP31" s="1022">
        <v>3588</v>
      </c>
      <c r="AQ31" s="1022"/>
      <c r="AR31" s="1022"/>
      <c r="AS31" s="1022"/>
      <c r="AT31" s="1022"/>
      <c r="AU31" s="1022">
        <v>2126</v>
      </c>
      <c r="AV31" s="1022"/>
      <c r="AW31" s="1022"/>
      <c r="AX31" s="1022"/>
      <c r="AY31" s="1022"/>
      <c r="AZ31" s="1093" t="s">
        <v>518</v>
      </c>
      <c r="BA31" s="1093"/>
      <c r="BB31" s="1093"/>
      <c r="BC31" s="1093"/>
      <c r="BD31" s="1093"/>
      <c r="BE31" s="1077" t="s">
        <v>410</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393</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76</v>
      </c>
      <c r="AG63" s="1010"/>
      <c r="AH63" s="1010"/>
      <c r="AI63" s="1010"/>
      <c r="AJ63" s="1075"/>
      <c r="AK63" s="1076"/>
      <c r="AL63" s="1014"/>
      <c r="AM63" s="1014"/>
      <c r="AN63" s="1014"/>
      <c r="AO63" s="1014"/>
      <c r="AP63" s="1010">
        <v>2761</v>
      </c>
      <c r="AQ63" s="1010"/>
      <c r="AR63" s="1010"/>
      <c r="AS63" s="1010"/>
      <c r="AT63" s="1010"/>
      <c r="AU63" s="1010">
        <v>2126</v>
      </c>
      <c r="AV63" s="1010"/>
      <c r="AW63" s="1010"/>
      <c r="AX63" s="1010"/>
      <c r="AY63" s="1010"/>
      <c r="AZ63" s="1070"/>
      <c r="BA63" s="1070"/>
      <c r="BB63" s="1070"/>
      <c r="BC63" s="1070"/>
      <c r="BD63" s="1070"/>
      <c r="BE63" s="1011"/>
      <c r="BF63" s="1011"/>
      <c r="BG63" s="1011"/>
      <c r="BH63" s="1011"/>
      <c r="BI63" s="1012"/>
      <c r="BJ63" s="1071" t="s">
        <v>413</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398</v>
      </c>
      <c r="R66" s="1053"/>
      <c r="S66" s="1053"/>
      <c r="T66" s="1053"/>
      <c r="U66" s="1054"/>
      <c r="V66" s="1052" t="s">
        <v>416</v>
      </c>
      <c r="W66" s="1053"/>
      <c r="X66" s="1053"/>
      <c r="Y66" s="1053"/>
      <c r="Z66" s="1054"/>
      <c r="AA66" s="1052" t="s">
        <v>417</v>
      </c>
      <c r="AB66" s="1053"/>
      <c r="AC66" s="1053"/>
      <c r="AD66" s="1053"/>
      <c r="AE66" s="1054"/>
      <c r="AF66" s="1058" t="s">
        <v>401</v>
      </c>
      <c r="AG66" s="1059"/>
      <c r="AH66" s="1059"/>
      <c r="AI66" s="1059"/>
      <c r="AJ66" s="1060"/>
      <c r="AK66" s="1052" t="s">
        <v>418</v>
      </c>
      <c r="AL66" s="1047"/>
      <c r="AM66" s="1047"/>
      <c r="AN66" s="1047"/>
      <c r="AO66" s="1048"/>
      <c r="AP66" s="1052" t="s">
        <v>403</v>
      </c>
      <c r="AQ66" s="1053"/>
      <c r="AR66" s="1053"/>
      <c r="AS66" s="1053"/>
      <c r="AT66" s="1054"/>
      <c r="AU66" s="1052" t="s">
        <v>419</v>
      </c>
      <c r="AV66" s="1053"/>
      <c r="AW66" s="1053"/>
      <c r="AX66" s="1053"/>
      <c r="AY66" s="1054"/>
      <c r="AZ66" s="1052" t="s">
        <v>380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581</v>
      </c>
      <c r="C68" s="1037"/>
      <c r="D68" s="1037"/>
      <c r="E68" s="1037"/>
      <c r="F68" s="1037"/>
      <c r="G68" s="1037"/>
      <c r="H68" s="1037"/>
      <c r="I68" s="1037"/>
      <c r="J68" s="1037"/>
      <c r="K68" s="1037"/>
      <c r="L68" s="1037"/>
      <c r="M68" s="1037"/>
      <c r="N68" s="1037"/>
      <c r="O68" s="1037"/>
      <c r="P68" s="1038"/>
      <c r="Q68" s="1039">
        <v>7030</v>
      </c>
      <c r="R68" s="1033"/>
      <c r="S68" s="1033"/>
      <c r="T68" s="1033"/>
      <c r="U68" s="1033"/>
      <c r="V68" s="1033">
        <v>6979</v>
      </c>
      <c r="W68" s="1033"/>
      <c r="X68" s="1033"/>
      <c r="Y68" s="1033"/>
      <c r="Z68" s="1033"/>
      <c r="AA68" s="1033">
        <v>51</v>
      </c>
      <c r="AB68" s="1033"/>
      <c r="AC68" s="1033"/>
      <c r="AD68" s="1033"/>
      <c r="AE68" s="1033"/>
      <c r="AF68" s="1033">
        <v>51</v>
      </c>
      <c r="AG68" s="1033"/>
      <c r="AH68" s="1033"/>
      <c r="AI68" s="1033"/>
      <c r="AJ68" s="1033"/>
      <c r="AK68" s="1033">
        <v>943</v>
      </c>
      <c r="AL68" s="1033"/>
      <c r="AM68" s="1033"/>
      <c r="AN68" s="1033"/>
      <c r="AO68" s="1033"/>
      <c r="AP68" s="1033" t="s">
        <v>579</v>
      </c>
      <c r="AQ68" s="1033"/>
      <c r="AR68" s="1033"/>
      <c r="AS68" s="1033"/>
      <c r="AT68" s="1033"/>
      <c r="AU68" s="1033" t="s">
        <v>579</v>
      </c>
      <c r="AV68" s="1033"/>
      <c r="AW68" s="1033"/>
      <c r="AX68" s="1033"/>
      <c r="AY68" s="1033"/>
      <c r="AZ68" s="1034" t="s">
        <v>590</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582</v>
      </c>
      <c r="C69" s="1026"/>
      <c r="D69" s="1026"/>
      <c r="E69" s="1026"/>
      <c r="F69" s="1026"/>
      <c r="G69" s="1026"/>
      <c r="H69" s="1026"/>
      <c r="I69" s="1026"/>
      <c r="J69" s="1026"/>
      <c r="K69" s="1026"/>
      <c r="L69" s="1026"/>
      <c r="M69" s="1026"/>
      <c r="N69" s="1026"/>
      <c r="O69" s="1026"/>
      <c r="P69" s="1027"/>
      <c r="Q69" s="1028">
        <v>67</v>
      </c>
      <c r="R69" s="1022"/>
      <c r="S69" s="1022"/>
      <c r="T69" s="1022"/>
      <c r="U69" s="1022"/>
      <c r="V69" s="1022">
        <v>63</v>
      </c>
      <c r="W69" s="1022"/>
      <c r="X69" s="1022"/>
      <c r="Y69" s="1022"/>
      <c r="Z69" s="1022"/>
      <c r="AA69" s="1022">
        <v>4</v>
      </c>
      <c r="AB69" s="1022"/>
      <c r="AC69" s="1022"/>
      <c r="AD69" s="1022"/>
      <c r="AE69" s="1022"/>
      <c r="AF69" s="1022">
        <v>4</v>
      </c>
      <c r="AG69" s="1022"/>
      <c r="AH69" s="1022"/>
      <c r="AI69" s="1022"/>
      <c r="AJ69" s="1022"/>
      <c r="AK69" s="1022" t="s">
        <v>579</v>
      </c>
      <c r="AL69" s="1022"/>
      <c r="AM69" s="1022"/>
      <c r="AN69" s="1022"/>
      <c r="AO69" s="1022"/>
      <c r="AP69" s="1022" t="s">
        <v>579</v>
      </c>
      <c r="AQ69" s="1022"/>
      <c r="AR69" s="1022"/>
      <c r="AS69" s="1022"/>
      <c r="AT69" s="1022"/>
      <c r="AU69" s="1022" t="s">
        <v>579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583</v>
      </c>
      <c r="C70" s="1026"/>
      <c r="D70" s="1026"/>
      <c r="E70" s="1026"/>
      <c r="F70" s="1026"/>
      <c r="G70" s="1026"/>
      <c r="H70" s="1026"/>
      <c r="I70" s="1026"/>
      <c r="J70" s="1026"/>
      <c r="K70" s="1026"/>
      <c r="L70" s="1026"/>
      <c r="M70" s="1026"/>
      <c r="N70" s="1026"/>
      <c r="O70" s="1026"/>
      <c r="P70" s="1027"/>
      <c r="Q70" s="1028">
        <v>5372</v>
      </c>
      <c r="R70" s="1022"/>
      <c r="S70" s="1022"/>
      <c r="T70" s="1022"/>
      <c r="U70" s="1022"/>
      <c r="V70" s="1022">
        <v>5270</v>
      </c>
      <c r="W70" s="1022"/>
      <c r="X70" s="1022"/>
      <c r="Y70" s="1022"/>
      <c r="Z70" s="1022"/>
      <c r="AA70" s="1022">
        <v>101</v>
      </c>
      <c r="AB70" s="1022"/>
      <c r="AC70" s="1022"/>
      <c r="AD70" s="1022"/>
      <c r="AE70" s="1022"/>
      <c r="AF70" s="1022">
        <v>98</v>
      </c>
      <c r="AG70" s="1022"/>
      <c r="AH70" s="1022"/>
      <c r="AI70" s="1022"/>
      <c r="AJ70" s="1022"/>
      <c r="AK70" s="1022">
        <v>433</v>
      </c>
      <c r="AL70" s="1022"/>
      <c r="AM70" s="1022"/>
      <c r="AN70" s="1022"/>
      <c r="AO70" s="1022"/>
      <c r="AP70" s="1022">
        <v>2524</v>
      </c>
      <c r="AQ70" s="1022"/>
      <c r="AR70" s="1022"/>
      <c r="AS70" s="1022"/>
      <c r="AT70" s="1022"/>
      <c r="AU70" s="1022">
        <v>26</v>
      </c>
      <c r="AV70" s="1022"/>
      <c r="AW70" s="1022"/>
      <c r="AX70" s="1022"/>
      <c r="AY70" s="1022"/>
      <c r="AZ70" s="1023" t="s">
        <v>599</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584</v>
      </c>
      <c r="C71" s="1026"/>
      <c r="D71" s="1026"/>
      <c r="E71" s="1026"/>
      <c r="F71" s="1026"/>
      <c r="G71" s="1026"/>
      <c r="H71" s="1026"/>
      <c r="I71" s="1026"/>
      <c r="J71" s="1026"/>
      <c r="K71" s="1026"/>
      <c r="L71" s="1026"/>
      <c r="M71" s="1026"/>
      <c r="N71" s="1026"/>
      <c r="O71" s="1026"/>
      <c r="P71" s="1027"/>
      <c r="Q71" s="1028">
        <v>254</v>
      </c>
      <c r="R71" s="1022"/>
      <c r="S71" s="1022"/>
      <c r="T71" s="1022"/>
      <c r="U71" s="1022"/>
      <c r="V71" s="1022">
        <v>245</v>
      </c>
      <c r="W71" s="1022"/>
      <c r="X71" s="1022"/>
      <c r="Y71" s="1022"/>
      <c r="Z71" s="1022"/>
      <c r="AA71" s="1022">
        <v>10</v>
      </c>
      <c r="AB71" s="1022"/>
      <c r="AC71" s="1022"/>
      <c r="AD71" s="1022"/>
      <c r="AE71" s="1022"/>
      <c r="AF71" s="1022">
        <v>10</v>
      </c>
      <c r="AG71" s="1022"/>
      <c r="AH71" s="1022"/>
      <c r="AI71" s="1022"/>
      <c r="AJ71" s="1022"/>
      <c r="AK71" s="1022" t="s">
        <v>579</v>
      </c>
      <c r="AL71" s="1022"/>
      <c r="AM71" s="1022"/>
      <c r="AN71" s="1022"/>
      <c r="AO71" s="1022"/>
      <c r="AP71" s="1022" t="s">
        <v>579</v>
      </c>
      <c r="AQ71" s="1022"/>
      <c r="AR71" s="1022"/>
      <c r="AS71" s="1022"/>
      <c r="AT71" s="1022"/>
      <c r="AU71" s="1022" t="s">
        <v>579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585</v>
      </c>
      <c r="C72" s="1026"/>
      <c r="D72" s="1026"/>
      <c r="E72" s="1026"/>
      <c r="F72" s="1026"/>
      <c r="G72" s="1026"/>
      <c r="H72" s="1026"/>
      <c r="I72" s="1026"/>
      <c r="J72" s="1026"/>
      <c r="K72" s="1026"/>
      <c r="L72" s="1026"/>
      <c r="M72" s="1026"/>
      <c r="N72" s="1026"/>
      <c r="O72" s="1026"/>
      <c r="P72" s="1027"/>
      <c r="Q72" s="1028">
        <v>257193</v>
      </c>
      <c r="R72" s="1022"/>
      <c r="S72" s="1022"/>
      <c r="T72" s="1022"/>
      <c r="U72" s="1022"/>
      <c r="V72" s="1022">
        <v>247302</v>
      </c>
      <c r="W72" s="1022"/>
      <c r="X72" s="1022"/>
      <c r="Y72" s="1022"/>
      <c r="Z72" s="1022"/>
      <c r="AA72" s="1022">
        <v>9891</v>
      </c>
      <c r="AB72" s="1022"/>
      <c r="AC72" s="1022"/>
      <c r="AD72" s="1022"/>
      <c r="AE72" s="1022"/>
      <c r="AF72" s="1022">
        <v>9891</v>
      </c>
      <c r="AG72" s="1022"/>
      <c r="AH72" s="1022"/>
      <c r="AI72" s="1022"/>
      <c r="AJ72" s="1022"/>
      <c r="AK72" s="1022" t="s">
        <v>579</v>
      </c>
      <c r="AL72" s="1022"/>
      <c r="AM72" s="1022"/>
      <c r="AN72" s="1022"/>
      <c r="AO72" s="1022"/>
      <c r="AP72" s="1022" t="s">
        <v>579</v>
      </c>
      <c r="AQ72" s="1022"/>
      <c r="AR72" s="1022"/>
      <c r="AS72" s="1022"/>
      <c r="AT72" s="1022"/>
      <c r="AU72" s="1022" t="s">
        <v>579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586</v>
      </c>
      <c r="C73" s="1026"/>
      <c r="D73" s="1026"/>
      <c r="E73" s="1026"/>
      <c r="F73" s="1026"/>
      <c r="G73" s="1026"/>
      <c r="H73" s="1026"/>
      <c r="I73" s="1026"/>
      <c r="J73" s="1026"/>
      <c r="K73" s="1026"/>
      <c r="L73" s="1026"/>
      <c r="M73" s="1026"/>
      <c r="N73" s="1026"/>
      <c r="O73" s="1026"/>
      <c r="P73" s="1027"/>
      <c r="Q73" s="1028">
        <v>455</v>
      </c>
      <c r="R73" s="1022"/>
      <c r="S73" s="1022"/>
      <c r="T73" s="1022"/>
      <c r="U73" s="1022"/>
      <c r="V73" s="1022">
        <v>454</v>
      </c>
      <c r="W73" s="1022"/>
      <c r="X73" s="1022"/>
      <c r="Y73" s="1022"/>
      <c r="Z73" s="1022"/>
      <c r="AA73" s="1022">
        <v>1</v>
      </c>
      <c r="AB73" s="1022"/>
      <c r="AC73" s="1022"/>
      <c r="AD73" s="1022"/>
      <c r="AE73" s="1022"/>
      <c r="AF73" s="1022">
        <v>596</v>
      </c>
      <c r="AG73" s="1022"/>
      <c r="AH73" s="1022"/>
      <c r="AI73" s="1022"/>
      <c r="AJ73" s="1022"/>
      <c r="AK73" s="1022" t="s">
        <v>579</v>
      </c>
      <c r="AL73" s="1022"/>
      <c r="AM73" s="1022"/>
      <c r="AN73" s="1022"/>
      <c r="AO73" s="1022"/>
      <c r="AP73" s="1022" t="s">
        <v>579</v>
      </c>
      <c r="AQ73" s="1022"/>
      <c r="AR73" s="1022"/>
      <c r="AS73" s="1022"/>
      <c r="AT73" s="1022"/>
      <c r="AU73" s="1022" t="s">
        <v>579</v>
      </c>
      <c r="AV73" s="1022"/>
      <c r="AW73" s="1022"/>
      <c r="AX73" s="1022"/>
      <c r="AY73" s="1022"/>
      <c r="AZ73" s="1023" t="s">
        <v>589</v>
      </c>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587</v>
      </c>
      <c r="C74" s="1026"/>
      <c r="D74" s="1026"/>
      <c r="E74" s="1026"/>
      <c r="F74" s="1026"/>
      <c r="G74" s="1026"/>
      <c r="H74" s="1026"/>
      <c r="I74" s="1026"/>
      <c r="J74" s="1026"/>
      <c r="K74" s="1026"/>
      <c r="L74" s="1026"/>
      <c r="M74" s="1026"/>
      <c r="N74" s="1026"/>
      <c r="O74" s="1026"/>
      <c r="P74" s="1027"/>
      <c r="Q74" s="1028">
        <v>2981</v>
      </c>
      <c r="R74" s="1022"/>
      <c r="S74" s="1022"/>
      <c r="T74" s="1022"/>
      <c r="U74" s="1022"/>
      <c r="V74" s="1022">
        <v>2845</v>
      </c>
      <c r="W74" s="1022"/>
      <c r="X74" s="1022"/>
      <c r="Y74" s="1022"/>
      <c r="Z74" s="1022"/>
      <c r="AA74" s="1022">
        <v>136</v>
      </c>
      <c r="AB74" s="1022"/>
      <c r="AC74" s="1022"/>
      <c r="AD74" s="1022"/>
      <c r="AE74" s="1022"/>
      <c r="AF74" s="1022">
        <v>136</v>
      </c>
      <c r="AG74" s="1022"/>
      <c r="AH74" s="1022"/>
      <c r="AI74" s="1022"/>
      <c r="AJ74" s="1022"/>
      <c r="AK74" s="1022">
        <v>100</v>
      </c>
      <c r="AL74" s="1022"/>
      <c r="AM74" s="1022"/>
      <c r="AN74" s="1022"/>
      <c r="AO74" s="1022"/>
      <c r="AP74" s="1022">
        <v>640</v>
      </c>
      <c r="AQ74" s="1022"/>
      <c r="AR74" s="1022"/>
      <c r="AS74" s="1022"/>
      <c r="AT74" s="1022"/>
      <c r="AU74" s="1022">
        <v>40</v>
      </c>
      <c r="AV74" s="1022"/>
      <c r="AW74" s="1022"/>
      <c r="AX74" s="1022"/>
      <c r="AY74" s="1022"/>
      <c r="AZ74" s="1023" t="s">
        <v>591</v>
      </c>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588</v>
      </c>
      <c r="C75" s="1026"/>
      <c r="D75" s="1026"/>
      <c r="E75" s="1026"/>
      <c r="F75" s="1026"/>
      <c r="G75" s="1026"/>
      <c r="H75" s="1026"/>
      <c r="I75" s="1026"/>
      <c r="J75" s="1026"/>
      <c r="K75" s="1026"/>
      <c r="L75" s="1026"/>
      <c r="M75" s="1026"/>
      <c r="N75" s="1026"/>
      <c r="O75" s="1026"/>
      <c r="P75" s="1027"/>
      <c r="Q75" s="1029">
        <v>43</v>
      </c>
      <c r="R75" s="1030"/>
      <c r="S75" s="1030"/>
      <c r="T75" s="1030"/>
      <c r="U75" s="1031"/>
      <c r="V75" s="1032">
        <v>37</v>
      </c>
      <c r="W75" s="1030"/>
      <c r="X75" s="1030"/>
      <c r="Y75" s="1030"/>
      <c r="Z75" s="1031"/>
      <c r="AA75" s="1032">
        <v>6</v>
      </c>
      <c r="AB75" s="1030"/>
      <c r="AC75" s="1030"/>
      <c r="AD75" s="1030"/>
      <c r="AE75" s="1031"/>
      <c r="AF75" s="1032">
        <v>6</v>
      </c>
      <c r="AG75" s="1030"/>
      <c r="AH75" s="1030"/>
      <c r="AI75" s="1030"/>
      <c r="AJ75" s="1031"/>
      <c r="AK75" s="1022" t="s">
        <v>579</v>
      </c>
      <c r="AL75" s="1022"/>
      <c r="AM75" s="1022"/>
      <c r="AN75" s="1022"/>
      <c r="AO75" s="1022"/>
      <c r="AP75" s="1022" t="s">
        <v>579</v>
      </c>
      <c r="AQ75" s="1022"/>
      <c r="AR75" s="1022"/>
      <c r="AS75" s="1022"/>
      <c r="AT75" s="1022"/>
      <c r="AU75" s="1022" t="s">
        <v>579</v>
      </c>
      <c r="AV75" s="1022"/>
      <c r="AW75" s="1022"/>
      <c r="AX75" s="1022"/>
      <c r="AY75" s="1022"/>
      <c r="AZ75" s="1023" t="s">
        <v>600</v>
      </c>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393</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10792</v>
      </c>
      <c r="AG88" s="1010"/>
      <c r="AH88" s="1010"/>
      <c r="AI88" s="1010"/>
      <c r="AJ88" s="1010"/>
      <c r="AK88" s="1014"/>
      <c r="AL88" s="1014"/>
      <c r="AM88" s="1014"/>
      <c r="AN88" s="1014"/>
      <c r="AO88" s="1014"/>
      <c r="AP88" s="1010">
        <v>3164</v>
      </c>
      <c r="AQ88" s="1010"/>
      <c r="AR88" s="1010"/>
      <c r="AS88" s="1010"/>
      <c r="AT88" s="1010"/>
      <c r="AU88" s="1010">
        <v>66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90</v>
      </c>
      <c r="CS102" s="1002"/>
      <c r="CT102" s="1002"/>
      <c r="CU102" s="1002"/>
      <c r="CV102" s="1003"/>
      <c r="CW102" s="1001">
        <v>6</v>
      </c>
      <c r="CX102" s="1002"/>
      <c r="CY102" s="1002"/>
      <c r="CZ102" s="1002"/>
      <c r="DA102" s="1003"/>
      <c r="DB102" s="1001" t="s">
        <v>518</v>
      </c>
      <c r="DC102" s="1002"/>
      <c r="DD102" s="1002"/>
      <c r="DE102" s="1002"/>
      <c r="DF102" s="1003"/>
      <c r="DG102" s="1001" t="s">
        <v>518</v>
      </c>
      <c r="DH102" s="1002"/>
      <c r="DI102" s="1002"/>
      <c r="DJ102" s="1002"/>
      <c r="DK102" s="1003"/>
      <c r="DL102" s="1001" t="s">
        <v>518</v>
      </c>
      <c r="DM102" s="1002"/>
      <c r="DN102" s="1002"/>
      <c r="DO102" s="1002"/>
      <c r="DP102" s="1003"/>
      <c r="DQ102" s="1001" t="s">
        <v>518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311</v>
      </c>
      <c r="AG109" s="945"/>
      <c r="AH109" s="945"/>
      <c r="AI109" s="945"/>
      <c r="AJ109" s="946"/>
      <c r="AK109" s="947" t="s">
        <v>310</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311</v>
      </c>
      <c r="BW109" s="945"/>
      <c r="BX109" s="945"/>
      <c r="BY109" s="945"/>
      <c r="BZ109" s="946"/>
      <c r="CA109" s="947" t="s">
        <v>310</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311</v>
      </c>
      <c r="DM109" s="945"/>
      <c r="DN109" s="945"/>
      <c r="DO109" s="945"/>
      <c r="DP109" s="946"/>
      <c r="DQ109" s="947" t="s">
        <v>310</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753181</v>
      </c>
      <c r="AB110" s="938"/>
      <c r="AC110" s="938"/>
      <c r="AD110" s="938"/>
      <c r="AE110" s="939"/>
      <c r="AF110" s="940">
        <v>696243</v>
      </c>
      <c r="AG110" s="938"/>
      <c r="AH110" s="938"/>
      <c r="AI110" s="938"/>
      <c r="AJ110" s="939"/>
      <c r="AK110" s="940">
        <v>651489</v>
      </c>
      <c r="AL110" s="938"/>
      <c r="AM110" s="938"/>
      <c r="AN110" s="938"/>
      <c r="AO110" s="939"/>
      <c r="AP110" s="941">
        <v>21.5</v>
      </c>
      <c r="AQ110" s="942"/>
      <c r="AR110" s="942"/>
      <c r="AS110" s="942"/>
      <c r="AT110" s="943"/>
      <c r="AU110" s="977" t="s">
        <v>72</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5168395</v>
      </c>
      <c r="BR110" s="885"/>
      <c r="BS110" s="885"/>
      <c r="BT110" s="885"/>
      <c r="BU110" s="885"/>
      <c r="BV110" s="885">
        <v>5413872</v>
      </c>
      <c r="BW110" s="885"/>
      <c r="BX110" s="885"/>
      <c r="BY110" s="885"/>
      <c r="BZ110" s="885"/>
      <c r="CA110" s="885">
        <v>5480000</v>
      </c>
      <c r="CB110" s="885"/>
      <c r="CC110" s="885"/>
      <c r="CD110" s="885"/>
      <c r="CE110" s="885"/>
      <c r="CF110" s="909">
        <v>181.1</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436</v>
      </c>
      <c r="DH110" s="885"/>
      <c r="DI110" s="885"/>
      <c r="DJ110" s="885"/>
      <c r="DK110" s="885"/>
      <c r="DL110" s="885" t="s">
        <v>395</v>
      </c>
      <c r="DM110" s="885"/>
      <c r="DN110" s="885"/>
      <c r="DO110" s="885"/>
      <c r="DP110" s="885"/>
      <c r="DQ110" s="885" t="s">
        <v>437</v>
      </c>
      <c r="DR110" s="885"/>
      <c r="DS110" s="885"/>
      <c r="DT110" s="885"/>
      <c r="DU110" s="885"/>
      <c r="DV110" s="886" t="s">
        <v>437</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436</v>
      </c>
      <c r="AB111" s="966"/>
      <c r="AC111" s="966"/>
      <c r="AD111" s="966"/>
      <c r="AE111" s="967"/>
      <c r="AF111" s="968" t="s">
        <v>395</v>
      </c>
      <c r="AG111" s="966"/>
      <c r="AH111" s="966"/>
      <c r="AI111" s="966"/>
      <c r="AJ111" s="967"/>
      <c r="AK111" s="968" t="s">
        <v>439</v>
      </c>
      <c r="AL111" s="966"/>
      <c r="AM111" s="966"/>
      <c r="AN111" s="966"/>
      <c r="AO111" s="967"/>
      <c r="AP111" s="969" t="s">
        <v>436</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t="s">
        <v>413</v>
      </c>
      <c r="BR111" s="857"/>
      <c r="BS111" s="857"/>
      <c r="BT111" s="857"/>
      <c r="BU111" s="857"/>
      <c r="BV111" s="857" t="s">
        <v>439</v>
      </c>
      <c r="BW111" s="857"/>
      <c r="BX111" s="857"/>
      <c r="BY111" s="857"/>
      <c r="BZ111" s="857"/>
      <c r="CA111" s="857" t="s">
        <v>439</v>
      </c>
      <c r="CB111" s="857"/>
      <c r="CC111" s="857"/>
      <c r="CD111" s="857"/>
      <c r="CE111" s="857"/>
      <c r="CF111" s="918" t="s">
        <v>413</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413</v>
      </c>
      <c r="DH111" s="857"/>
      <c r="DI111" s="857"/>
      <c r="DJ111" s="857"/>
      <c r="DK111" s="857"/>
      <c r="DL111" s="857" t="s">
        <v>439</v>
      </c>
      <c r="DM111" s="857"/>
      <c r="DN111" s="857"/>
      <c r="DO111" s="857"/>
      <c r="DP111" s="857"/>
      <c r="DQ111" s="857" t="s">
        <v>436</v>
      </c>
      <c r="DR111" s="857"/>
      <c r="DS111" s="857"/>
      <c r="DT111" s="857"/>
      <c r="DU111" s="857"/>
      <c r="DV111" s="834" t="s">
        <v>413</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395</v>
      </c>
      <c r="AB112" s="820"/>
      <c r="AC112" s="820"/>
      <c r="AD112" s="820"/>
      <c r="AE112" s="821"/>
      <c r="AF112" s="822" t="s">
        <v>439</v>
      </c>
      <c r="AG112" s="820"/>
      <c r="AH112" s="820"/>
      <c r="AI112" s="820"/>
      <c r="AJ112" s="821"/>
      <c r="AK112" s="822" t="s">
        <v>439</v>
      </c>
      <c r="AL112" s="820"/>
      <c r="AM112" s="820"/>
      <c r="AN112" s="820"/>
      <c r="AO112" s="821"/>
      <c r="AP112" s="867" t="s">
        <v>413</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2142483</v>
      </c>
      <c r="BR112" s="857"/>
      <c r="BS112" s="857"/>
      <c r="BT112" s="857"/>
      <c r="BU112" s="857"/>
      <c r="BV112" s="857">
        <v>2139238</v>
      </c>
      <c r="BW112" s="857"/>
      <c r="BX112" s="857"/>
      <c r="BY112" s="857"/>
      <c r="BZ112" s="857"/>
      <c r="CA112" s="857">
        <v>2125797</v>
      </c>
      <c r="CB112" s="857"/>
      <c r="CC112" s="857"/>
      <c r="CD112" s="857"/>
      <c r="CE112" s="857"/>
      <c r="CF112" s="918">
        <v>70.3</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439</v>
      </c>
      <c r="DH112" s="857"/>
      <c r="DI112" s="857"/>
      <c r="DJ112" s="857"/>
      <c r="DK112" s="857"/>
      <c r="DL112" s="857" t="s">
        <v>395</v>
      </c>
      <c r="DM112" s="857"/>
      <c r="DN112" s="857"/>
      <c r="DO112" s="857"/>
      <c r="DP112" s="857"/>
      <c r="DQ112" s="857" t="s">
        <v>395</v>
      </c>
      <c r="DR112" s="857"/>
      <c r="DS112" s="857"/>
      <c r="DT112" s="857"/>
      <c r="DU112" s="857"/>
      <c r="DV112" s="834" t="s">
        <v>413</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139915</v>
      </c>
      <c r="AB113" s="966"/>
      <c r="AC113" s="966"/>
      <c r="AD113" s="966"/>
      <c r="AE113" s="967"/>
      <c r="AF113" s="968">
        <v>170571</v>
      </c>
      <c r="AG113" s="966"/>
      <c r="AH113" s="966"/>
      <c r="AI113" s="966"/>
      <c r="AJ113" s="967"/>
      <c r="AK113" s="968">
        <v>166030</v>
      </c>
      <c r="AL113" s="966"/>
      <c r="AM113" s="966"/>
      <c r="AN113" s="966"/>
      <c r="AO113" s="967"/>
      <c r="AP113" s="969">
        <v>5.5</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87883</v>
      </c>
      <c r="BR113" s="857"/>
      <c r="BS113" s="857"/>
      <c r="BT113" s="857"/>
      <c r="BU113" s="857"/>
      <c r="BV113" s="857">
        <v>62467</v>
      </c>
      <c r="BW113" s="857"/>
      <c r="BX113" s="857"/>
      <c r="BY113" s="857"/>
      <c r="BZ113" s="857"/>
      <c r="CA113" s="857">
        <v>65346</v>
      </c>
      <c r="CB113" s="857"/>
      <c r="CC113" s="857"/>
      <c r="CD113" s="857"/>
      <c r="CE113" s="857"/>
      <c r="CF113" s="918">
        <v>2.2000000000000002</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439</v>
      </c>
      <c r="DH113" s="820"/>
      <c r="DI113" s="820"/>
      <c r="DJ113" s="820"/>
      <c r="DK113" s="821"/>
      <c r="DL113" s="822" t="s">
        <v>413</v>
      </c>
      <c r="DM113" s="820"/>
      <c r="DN113" s="820"/>
      <c r="DO113" s="820"/>
      <c r="DP113" s="821"/>
      <c r="DQ113" s="822" t="s">
        <v>395</v>
      </c>
      <c r="DR113" s="820"/>
      <c r="DS113" s="820"/>
      <c r="DT113" s="820"/>
      <c r="DU113" s="821"/>
      <c r="DV113" s="867" t="s">
        <v>395</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36886</v>
      </c>
      <c r="AB114" s="820"/>
      <c r="AC114" s="820"/>
      <c r="AD114" s="820"/>
      <c r="AE114" s="821"/>
      <c r="AF114" s="822">
        <v>36308</v>
      </c>
      <c r="AG114" s="820"/>
      <c r="AH114" s="820"/>
      <c r="AI114" s="820"/>
      <c r="AJ114" s="821"/>
      <c r="AK114" s="822">
        <v>17507</v>
      </c>
      <c r="AL114" s="820"/>
      <c r="AM114" s="820"/>
      <c r="AN114" s="820"/>
      <c r="AO114" s="821"/>
      <c r="AP114" s="867">
        <v>0.6</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823642</v>
      </c>
      <c r="BR114" s="857"/>
      <c r="BS114" s="857"/>
      <c r="BT114" s="857"/>
      <c r="BU114" s="857"/>
      <c r="BV114" s="857">
        <v>775160</v>
      </c>
      <c r="BW114" s="857"/>
      <c r="BX114" s="857"/>
      <c r="BY114" s="857"/>
      <c r="BZ114" s="857"/>
      <c r="CA114" s="857">
        <v>827343</v>
      </c>
      <c r="CB114" s="857"/>
      <c r="CC114" s="857"/>
      <c r="CD114" s="857"/>
      <c r="CE114" s="857"/>
      <c r="CF114" s="918">
        <v>27.3</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413</v>
      </c>
      <c r="DH114" s="820"/>
      <c r="DI114" s="820"/>
      <c r="DJ114" s="820"/>
      <c r="DK114" s="821"/>
      <c r="DL114" s="822" t="s">
        <v>395</v>
      </c>
      <c r="DM114" s="820"/>
      <c r="DN114" s="820"/>
      <c r="DO114" s="820"/>
      <c r="DP114" s="821"/>
      <c r="DQ114" s="822" t="s">
        <v>439</v>
      </c>
      <c r="DR114" s="820"/>
      <c r="DS114" s="820"/>
      <c r="DT114" s="820"/>
      <c r="DU114" s="821"/>
      <c r="DV114" s="867" t="s">
        <v>395</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439</v>
      </c>
      <c r="AB115" s="966"/>
      <c r="AC115" s="966"/>
      <c r="AD115" s="966"/>
      <c r="AE115" s="967"/>
      <c r="AF115" s="968" t="s">
        <v>395</v>
      </c>
      <c r="AG115" s="966"/>
      <c r="AH115" s="966"/>
      <c r="AI115" s="966"/>
      <c r="AJ115" s="967"/>
      <c r="AK115" s="968" t="s">
        <v>395</v>
      </c>
      <c r="AL115" s="966"/>
      <c r="AM115" s="966"/>
      <c r="AN115" s="966"/>
      <c r="AO115" s="967"/>
      <c r="AP115" s="969" t="s">
        <v>395</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395</v>
      </c>
      <c r="BR115" s="857"/>
      <c r="BS115" s="857"/>
      <c r="BT115" s="857"/>
      <c r="BU115" s="857"/>
      <c r="BV115" s="857" t="s">
        <v>395</v>
      </c>
      <c r="BW115" s="857"/>
      <c r="BX115" s="857"/>
      <c r="BY115" s="857"/>
      <c r="BZ115" s="857"/>
      <c r="CA115" s="857" t="s">
        <v>395</v>
      </c>
      <c r="CB115" s="857"/>
      <c r="CC115" s="857"/>
      <c r="CD115" s="857"/>
      <c r="CE115" s="857"/>
      <c r="CF115" s="918" t="s">
        <v>395</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413</v>
      </c>
      <c r="DH115" s="820"/>
      <c r="DI115" s="820"/>
      <c r="DJ115" s="820"/>
      <c r="DK115" s="821"/>
      <c r="DL115" s="822" t="s">
        <v>413</v>
      </c>
      <c r="DM115" s="820"/>
      <c r="DN115" s="820"/>
      <c r="DO115" s="820"/>
      <c r="DP115" s="821"/>
      <c r="DQ115" s="822" t="s">
        <v>413</v>
      </c>
      <c r="DR115" s="820"/>
      <c r="DS115" s="820"/>
      <c r="DT115" s="820"/>
      <c r="DU115" s="821"/>
      <c r="DV115" s="867" t="s">
        <v>439</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413</v>
      </c>
      <c r="AB116" s="820"/>
      <c r="AC116" s="820"/>
      <c r="AD116" s="820"/>
      <c r="AE116" s="821"/>
      <c r="AF116" s="822" t="s">
        <v>395</v>
      </c>
      <c r="AG116" s="820"/>
      <c r="AH116" s="820"/>
      <c r="AI116" s="820"/>
      <c r="AJ116" s="821"/>
      <c r="AK116" s="822" t="s">
        <v>439</v>
      </c>
      <c r="AL116" s="820"/>
      <c r="AM116" s="820"/>
      <c r="AN116" s="820"/>
      <c r="AO116" s="821"/>
      <c r="AP116" s="867" t="s">
        <v>395</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395</v>
      </c>
      <c r="BR116" s="857"/>
      <c r="BS116" s="857"/>
      <c r="BT116" s="857"/>
      <c r="BU116" s="857"/>
      <c r="BV116" s="857" t="s">
        <v>395</v>
      </c>
      <c r="BW116" s="857"/>
      <c r="BX116" s="857"/>
      <c r="BY116" s="857"/>
      <c r="BZ116" s="857"/>
      <c r="CA116" s="857" t="s">
        <v>413</v>
      </c>
      <c r="CB116" s="857"/>
      <c r="CC116" s="857"/>
      <c r="CD116" s="857"/>
      <c r="CE116" s="857"/>
      <c r="CF116" s="918" t="s">
        <v>395</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439</v>
      </c>
      <c r="DH116" s="820"/>
      <c r="DI116" s="820"/>
      <c r="DJ116" s="820"/>
      <c r="DK116" s="821"/>
      <c r="DL116" s="822" t="s">
        <v>413</v>
      </c>
      <c r="DM116" s="820"/>
      <c r="DN116" s="820"/>
      <c r="DO116" s="820"/>
      <c r="DP116" s="821"/>
      <c r="DQ116" s="822" t="s">
        <v>395</v>
      </c>
      <c r="DR116" s="820"/>
      <c r="DS116" s="820"/>
      <c r="DT116" s="820"/>
      <c r="DU116" s="821"/>
      <c r="DV116" s="867" t="s">
        <v>395</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929982</v>
      </c>
      <c r="AB117" s="952"/>
      <c r="AC117" s="952"/>
      <c r="AD117" s="952"/>
      <c r="AE117" s="953"/>
      <c r="AF117" s="954">
        <v>903122</v>
      </c>
      <c r="AG117" s="952"/>
      <c r="AH117" s="952"/>
      <c r="AI117" s="952"/>
      <c r="AJ117" s="953"/>
      <c r="AK117" s="954">
        <v>835026</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460</v>
      </c>
      <c r="BR117" s="857"/>
      <c r="BS117" s="857"/>
      <c r="BT117" s="857"/>
      <c r="BU117" s="857"/>
      <c r="BV117" s="857" t="s">
        <v>461</v>
      </c>
      <c r="BW117" s="857"/>
      <c r="BX117" s="857"/>
      <c r="BY117" s="857"/>
      <c r="BZ117" s="857"/>
      <c r="CA117" s="857" t="s">
        <v>460</v>
      </c>
      <c r="CB117" s="857"/>
      <c r="CC117" s="857"/>
      <c r="CD117" s="857"/>
      <c r="CE117" s="857"/>
      <c r="CF117" s="918" t="s">
        <v>395</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437</v>
      </c>
      <c r="DH117" s="820"/>
      <c r="DI117" s="820"/>
      <c r="DJ117" s="820"/>
      <c r="DK117" s="821"/>
      <c r="DL117" s="822" t="s">
        <v>463</v>
      </c>
      <c r="DM117" s="820"/>
      <c r="DN117" s="820"/>
      <c r="DO117" s="820"/>
      <c r="DP117" s="821"/>
      <c r="DQ117" s="822" t="s">
        <v>460</v>
      </c>
      <c r="DR117" s="820"/>
      <c r="DS117" s="820"/>
      <c r="DT117" s="820"/>
      <c r="DU117" s="821"/>
      <c r="DV117" s="867" t="s">
        <v>461</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311</v>
      </c>
      <c r="AG118" s="945"/>
      <c r="AH118" s="945"/>
      <c r="AI118" s="945"/>
      <c r="AJ118" s="946"/>
      <c r="AK118" s="947" t="s">
        <v>310</v>
      </c>
      <c r="AL118" s="945"/>
      <c r="AM118" s="945"/>
      <c r="AN118" s="945"/>
      <c r="AO118" s="946"/>
      <c r="AP118" s="948" t="s">
        <v>430</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460</v>
      </c>
      <c r="BR118" s="888"/>
      <c r="BS118" s="888"/>
      <c r="BT118" s="888"/>
      <c r="BU118" s="888"/>
      <c r="BV118" s="888" t="s">
        <v>461</v>
      </c>
      <c r="BW118" s="888"/>
      <c r="BX118" s="888"/>
      <c r="BY118" s="888"/>
      <c r="BZ118" s="888"/>
      <c r="CA118" s="888" t="s">
        <v>461</v>
      </c>
      <c r="CB118" s="888"/>
      <c r="CC118" s="888"/>
      <c r="CD118" s="888"/>
      <c r="CE118" s="888"/>
      <c r="CF118" s="918" t="s">
        <v>437</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463</v>
      </c>
      <c r="DH118" s="820"/>
      <c r="DI118" s="820"/>
      <c r="DJ118" s="820"/>
      <c r="DK118" s="821"/>
      <c r="DL118" s="822" t="s">
        <v>461</v>
      </c>
      <c r="DM118" s="820"/>
      <c r="DN118" s="820"/>
      <c r="DO118" s="820"/>
      <c r="DP118" s="821"/>
      <c r="DQ118" s="822" t="s">
        <v>461</v>
      </c>
      <c r="DR118" s="820"/>
      <c r="DS118" s="820"/>
      <c r="DT118" s="820"/>
      <c r="DU118" s="821"/>
      <c r="DV118" s="867" t="s">
        <v>460</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466</v>
      </c>
      <c r="AB119" s="938"/>
      <c r="AC119" s="938"/>
      <c r="AD119" s="938"/>
      <c r="AE119" s="939"/>
      <c r="AF119" s="940" t="s">
        <v>437</v>
      </c>
      <c r="AG119" s="938"/>
      <c r="AH119" s="938"/>
      <c r="AI119" s="938"/>
      <c r="AJ119" s="939"/>
      <c r="AK119" s="940" t="s">
        <v>466</v>
      </c>
      <c r="AL119" s="938"/>
      <c r="AM119" s="938"/>
      <c r="AN119" s="938"/>
      <c r="AO119" s="939"/>
      <c r="AP119" s="941" t="s">
        <v>437</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467</v>
      </c>
      <c r="BP119" s="921"/>
      <c r="BQ119" s="925">
        <v>8222403</v>
      </c>
      <c r="BR119" s="888"/>
      <c r="BS119" s="888"/>
      <c r="BT119" s="888"/>
      <c r="BU119" s="888"/>
      <c r="BV119" s="888">
        <v>8390737</v>
      </c>
      <c r="BW119" s="888"/>
      <c r="BX119" s="888"/>
      <c r="BY119" s="888"/>
      <c r="BZ119" s="888"/>
      <c r="CA119" s="888">
        <v>8498486</v>
      </c>
      <c r="CB119" s="888"/>
      <c r="CC119" s="888"/>
      <c r="CD119" s="888"/>
      <c r="CE119" s="888"/>
      <c r="CF119" s="786"/>
      <c r="CG119" s="787"/>
      <c r="CH119" s="787"/>
      <c r="CI119" s="787"/>
      <c r="CJ119" s="877"/>
      <c r="CK119" s="975"/>
      <c r="CL119" s="863"/>
      <c r="CM119" s="881" t="s">
        <v>468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469</v>
      </c>
      <c r="DH119" s="803"/>
      <c r="DI119" s="803"/>
      <c r="DJ119" s="803"/>
      <c r="DK119" s="804"/>
      <c r="DL119" s="805" t="s">
        <v>466</v>
      </c>
      <c r="DM119" s="803"/>
      <c r="DN119" s="803"/>
      <c r="DO119" s="803"/>
      <c r="DP119" s="804"/>
      <c r="DQ119" s="805" t="s">
        <v>466</v>
      </c>
      <c r="DR119" s="803"/>
      <c r="DS119" s="803"/>
      <c r="DT119" s="803"/>
      <c r="DU119" s="804"/>
      <c r="DV119" s="891" t="s">
        <v>460</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461</v>
      </c>
      <c r="AB120" s="820"/>
      <c r="AC120" s="820"/>
      <c r="AD120" s="820"/>
      <c r="AE120" s="821"/>
      <c r="AF120" s="822" t="s">
        <v>463</v>
      </c>
      <c r="AG120" s="820"/>
      <c r="AH120" s="820"/>
      <c r="AI120" s="820"/>
      <c r="AJ120" s="821"/>
      <c r="AK120" s="822" t="s">
        <v>460</v>
      </c>
      <c r="AL120" s="820"/>
      <c r="AM120" s="820"/>
      <c r="AN120" s="820"/>
      <c r="AO120" s="821"/>
      <c r="AP120" s="867" t="s">
        <v>461</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2696617</v>
      </c>
      <c r="BR120" s="885"/>
      <c r="BS120" s="885"/>
      <c r="BT120" s="885"/>
      <c r="BU120" s="885"/>
      <c r="BV120" s="885">
        <v>2957677</v>
      </c>
      <c r="BW120" s="885"/>
      <c r="BX120" s="885"/>
      <c r="BY120" s="885"/>
      <c r="BZ120" s="885"/>
      <c r="CA120" s="885">
        <v>2988773</v>
      </c>
      <c r="CB120" s="885"/>
      <c r="CC120" s="885"/>
      <c r="CD120" s="885"/>
      <c r="CE120" s="885"/>
      <c r="CF120" s="909">
        <v>98.8</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2142483</v>
      </c>
      <c r="DH120" s="885"/>
      <c r="DI120" s="885"/>
      <c r="DJ120" s="885"/>
      <c r="DK120" s="885"/>
      <c r="DL120" s="885">
        <v>2139238</v>
      </c>
      <c r="DM120" s="885"/>
      <c r="DN120" s="885"/>
      <c r="DO120" s="885"/>
      <c r="DP120" s="885"/>
      <c r="DQ120" s="885">
        <v>2125797</v>
      </c>
      <c r="DR120" s="885"/>
      <c r="DS120" s="885"/>
      <c r="DT120" s="885"/>
      <c r="DU120" s="885"/>
      <c r="DV120" s="886">
        <v>70.3</v>
      </c>
      <c r="DW120" s="886"/>
      <c r="DX120" s="886"/>
      <c r="DY120" s="886"/>
      <c r="DZ120" s="887"/>
    </row>
    <row r="121" spans="1:130" s="246" customFormat="1" ht="26.25" customHeight="1" x14ac:dyDescent="0.15">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460</v>
      </c>
      <c r="AB121" s="820"/>
      <c r="AC121" s="820"/>
      <c r="AD121" s="820"/>
      <c r="AE121" s="821"/>
      <c r="AF121" s="822" t="s">
        <v>461</v>
      </c>
      <c r="AG121" s="820"/>
      <c r="AH121" s="820"/>
      <c r="AI121" s="820"/>
      <c r="AJ121" s="821"/>
      <c r="AK121" s="822" t="s">
        <v>460</v>
      </c>
      <c r="AL121" s="820"/>
      <c r="AM121" s="820"/>
      <c r="AN121" s="820"/>
      <c r="AO121" s="821"/>
      <c r="AP121" s="867" t="s">
        <v>460</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t="s">
        <v>461</v>
      </c>
      <c r="BR121" s="857"/>
      <c r="BS121" s="857"/>
      <c r="BT121" s="857"/>
      <c r="BU121" s="857"/>
      <c r="BV121" s="857" t="s">
        <v>466</v>
      </c>
      <c r="BW121" s="857"/>
      <c r="BX121" s="857"/>
      <c r="BY121" s="857"/>
      <c r="BZ121" s="857"/>
      <c r="CA121" s="857" t="s">
        <v>437</v>
      </c>
      <c r="CB121" s="857"/>
      <c r="CC121" s="857"/>
      <c r="CD121" s="857"/>
      <c r="CE121" s="857"/>
      <c r="CF121" s="918" t="s">
        <v>437</v>
      </c>
      <c r="CG121" s="919"/>
      <c r="CH121" s="919"/>
      <c r="CI121" s="919"/>
      <c r="CJ121" s="919"/>
      <c r="CK121" s="912"/>
      <c r="CL121" s="898"/>
      <c r="CM121" s="898"/>
      <c r="CN121" s="898"/>
      <c r="CO121" s="899"/>
      <c r="CP121" s="878" t="s">
        <v>407</v>
      </c>
      <c r="CQ121" s="879"/>
      <c r="CR121" s="879"/>
      <c r="CS121" s="879"/>
      <c r="CT121" s="879"/>
      <c r="CU121" s="879"/>
      <c r="CV121" s="879"/>
      <c r="CW121" s="879"/>
      <c r="CX121" s="879"/>
      <c r="CY121" s="879"/>
      <c r="CZ121" s="879"/>
      <c r="DA121" s="879"/>
      <c r="DB121" s="879"/>
      <c r="DC121" s="879"/>
      <c r="DD121" s="879"/>
      <c r="DE121" s="879"/>
      <c r="DF121" s="880"/>
      <c r="DG121" s="856" t="s">
        <v>460</v>
      </c>
      <c r="DH121" s="857"/>
      <c r="DI121" s="857"/>
      <c r="DJ121" s="857"/>
      <c r="DK121" s="857"/>
      <c r="DL121" s="857" t="s">
        <v>460</v>
      </c>
      <c r="DM121" s="857"/>
      <c r="DN121" s="857"/>
      <c r="DO121" s="857"/>
      <c r="DP121" s="857"/>
      <c r="DQ121" s="857" t="s">
        <v>437</v>
      </c>
      <c r="DR121" s="857"/>
      <c r="DS121" s="857"/>
      <c r="DT121" s="857"/>
      <c r="DU121" s="857"/>
      <c r="DV121" s="834" t="s">
        <v>460</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461</v>
      </c>
      <c r="AB122" s="820"/>
      <c r="AC122" s="820"/>
      <c r="AD122" s="820"/>
      <c r="AE122" s="821"/>
      <c r="AF122" s="822" t="s">
        <v>460</v>
      </c>
      <c r="AG122" s="820"/>
      <c r="AH122" s="820"/>
      <c r="AI122" s="820"/>
      <c r="AJ122" s="821"/>
      <c r="AK122" s="822" t="s">
        <v>437</v>
      </c>
      <c r="AL122" s="820"/>
      <c r="AM122" s="820"/>
      <c r="AN122" s="820"/>
      <c r="AO122" s="821"/>
      <c r="AP122" s="867" t="s">
        <v>461</v>
      </c>
      <c r="AQ122" s="868"/>
      <c r="AR122" s="868"/>
      <c r="AS122" s="868"/>
      <c r="AT122" s="869"/>
      <c r="AU122" s="929"/>
      <c r="AV122" s="930"/>
      <c r="AW122" s="930"/>
      <c r="AX122" s="930"/>
      <c r="AY122" s="931"/>
      <c r="AZ122" s="922" t="s">
        <v>476</v>
      </c>
      <c r="BA122" s="923"/>
      <c r="BB122" s="923"/>
      <c r="BC122" s="923"/>
      <c r="BD122" s="923"/>
      <c r="BE122" s="923"/>
      <c r="BF122" s="923"/>
      <c r="BG122" s="923"/>
      <c r="BH122" s="923"/>
      <c r="BI122" s="923"/>
      <c r="BJ122" s="923"/>
      <c r="BK122" s="923"/>
      <c r="BL122" s="923"/>
      <c r="BM122" s="923"/>
      <c r="BN122" s="923"/>
      <c r="BO122" s="923"/>
      <c r="BP122" s="924"/>
      <c r="BQ122" s="925">
        <v>5453506</v>
      </c>
      <c r="BR122" s="888"/>
      <c r="BS122" s="888"/>
      <c r="BT122" s="888"/>
      <c r="BU122" s="888"/>
      <c r="BV122" s="888">
        <v>5534361</v>
      </c>
      <c r="BW122" s="888"/>
      <c r="BX122" s="888"/>
      <c r="BY122" s="888"/>
      <c r="BZ122" s="888"/>
      <c r="CA122" s="888">
        <v>5620065</v>
      </c>
      <c r="CB122" s="888"/>
      <c r="CC122" s="888"/>
      <c r="CD122" s="888"/>
      <c r="CE122" s="888"/>
      <c r="CF122" s="889">
        <v>185.8</v>
      </c>
      <c r="CG122" s="890"/>
      <c r="CH122" s="890"/>
      <c r="CI122" s="890"/>
      <c r="CJ122" s="890"/>
      <c r="CK122" s="912"/>
      <c r="CL122" s="898"/>
      <c r="CM122" s="898"/>
      <c r="CN122" s="898"/>
      <c r="CO122" s="899"/>
      <c r="CP122" s="878" t="s">
        <v>477</v>
      </c>
      <c r="CQ122" s="879"/>
      <c r="CR122" s="879"/>
      <c r="CS122" s="879"/>
      <c r="CT122" s="879"/>
      <c r="CU122" s="879"/>
      <c r="CV122" s="879"/>
      <c r="CW122" s="879"/>
      <c r="CX122" s="879"/>
      <c r="CY122" s="879"/>
      <c r="CZ122" s="879"/>
      <c r="DA122" s="879"/>
      <c r="DB122" s="879"/>
      <c r="DC122" s="879"/>
      <c r="DD122" s="879"/>
      <c r="DE122" s="879"/>
      <c r="DF122" s="880"/>
      <c r="DG122" s="856" t="s">
        <v>469</v>
      </c>
      <c r="DH122" s="857"/>
      <c r="DI122" s="857"/>
      <c r="DJ122" s="857"/>
      <c r="DK122" s="857"/>
      <c r="DL122" s="857" t="s">
        <v>463</v>
      </c>
      <c r="DM122" s="857"/>
      <c r="DN122" s="857"/>
      <c r="DO122" s="857"/>
      <c r="DP122" s="857"/>
      <c r="DQ122" s="857" t="s">
        <v>460</v>
      </c>
      <c r="DR122" s="857"/>
      <c r="DS122" s="857"/>
      <c r="DT122" s="857"/>
      <c r="DU122" s="857"/>
      <c r="DV122" s="834" t="s">
        <v>460</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437</v>
      </c>
      <c r="AB123" s="820"/>
      <c r="AC123" s="820"/>
      <c r="AD123" s="820"/>
      <c r="AE123" s="821"/>
      <c r="AF123" s="822" t="s">
        <v>460</v>
      </c>
      <c r="AG123" s="820"/>
      <c r="AH123" s="820"/>
      <c r="AI123" s="820"/>
      <c r="AJ123" s="821"/>
      <c r="AK123" s="822" t="s">
        <v>461</v>
      </c>
      <c r="AL123" s="820"/>
      <c r="AM123" s="820"/>
      <c r="AN123" s="820"/>
      <c r="AO123" s="821"/>
      <c r="AP123" s="867" t="s">
        <v>460</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478</v>
      </c>
      <c r="BP123" s="921"/>
      <c r="BQ123" s="875">
        <v>8150123</v>
      </c>
      <c r="BR123" s="876"/>
      <c r="BS123" s="876"/>
      <c r="BT123" s="876"/>
      <c r="BU123" s="876"/>
      <c r="BV123" s="876">
        <v>8492038</v>
      </c>
      <c r="BW123" s="876"/>
      <c r="BX123" s="876"/>
      <c r="BY123" s="876"/>
      <c r="BZ123" s="876"/>
      <c r="CA123" s="876">
        <v>8608838</v>
      </c>
      <c r="CB123" s="876"/>
      <c r="CC123" s="876"/>
      <c r="CD123" s="876"/>
      <c r="CE123" s="876"/>
      <c r="CF123" s="786"/>
      <c r="CG123" s="787"/>
      <c r="CH123" s="787"/>
      <c r="CI123" s="787"/>
      <c r="CJ123" s="877"/>
      <c r="CK123" s="912"/>
      <c r="CL123" s="898"/>
      <c r="CM123" s="898"/>
      <c r="CN123" s="898"/>
      <c r="CO123" s="899"/>
      <c r="CP123" s="878" t="s">
        <v>479</v>
      </c>
      <c r="CQ123" s="879"/>
      <c r="CR123" s="879"/>
      <c r="CS123" s="879"/>
      <c r="CT123" s="879"/>
      <c r="CU123" s="879"/>
      <c r="CV123" s="879"/>
      <c r="CW123" s="879"/>
      <c r="CX123" s="879"/>
      <c r="CY123" s="879"/>
      <c r="CZ123" s="879"/>
      <c r="DA123" s="879"/>
      <c r="DB123" s="879"/>
      <c r="DC123" s="879"/>
      <c r="DD123" s="879"/>
      <c r="DE123" s="879"/>
      <c r="DF123" s="880"/>
      <c r="DG123" s="819" t="s">
        <v>461</v>
      </c>
      <c r="DH123" s="820"/>
      <c r="DI123" s="820"/>
      <c r="DJ123" s="820"/>
      <c r="DK123" s="821"/>
      <c r="DL123" s="822" t="s">
        <v>461</v>
      </c>
      <c r="DM123" s="820"/>
      <c r="DN123" s="820"/>
      <c r="DO123" s="820"/>
      <c r="DP123" s="821"/>
      <c r="DQ123" s="822" t="s">
        <v>437</v>
      </c>
      <c r="DR123" s="820"/>
      <c r="DS123" s="820"/>
      <c r="DT123" s="820"/>
      <c r="DU123" s="821"/>
      <c r="DV123" s="867" t="s">
        <v>466</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460</v>
      </c>
      <c r="AB124" s="820"/>
      <c r="AC124" s="820"/>
      <c r="AD124" s="820"/>
      <c r="AE124" s="821"/>
      <c r="AF124" s="822" t="s">
        <v>460</v>
      </c>
      <c r="AG124" s="820"/>
      <c r="AH124" s="820"/>
      <c r="AI124" s="820"/>
      <c r="AJ124" s="821"/>
      <c r="AK124" s="822" t="s">
        <v>466</v>
      </c>
      <c r="AL124" s="820"/>
      <c r="AM124" s="820"/>
      <c r="AN124" s="820"/>
      <c r="AO124" s="821"/>
      <c r="AP124" s="867" t="s">
        <v>466</v>
      </c>
      <c r="AQ124" s="868"/>
      <c r="AR124" s="868"/>
      <c r="AS124" s="868"/>
      <c r="AT124" s="869"/>
      <c r="AU124" s="870" t="s">
        <v>480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2.2999999999999998</v>
      </c>
      <c r="BR124" s="874"/>
      <c r="BS124" s="874"/>
      <c r="BT124" s="874"/>
      <c r="BU124" s="874"/>
      <c r="BV124" s="874" t="s">
        <v>460</v>
      </c>
      <c r="BW124" s="874"/>
      <c r="BX124" s="874"/>
      <c r="BY124" s="874"/>
      <c r="BZ124" s="874"/>
      <c r="CA124" s="874" t="s">
        <v>395</v>
      </c>
      <c r="CB124" s="874"/>
      <c r="CC124" s="874"/>
      <c r="CD124" s="874"/>
      <c r="CE124" s="874"/>
      <c r="CF124" s="764"/>
      <c r="CG124" s="765"/>
      <c r="CH124" s="765"/>
      <c r="CI124" s="765"/>
      <c r="CJ124" s="905"/>
      <c r="CK124" s="913"/>
      <c r="CL124" s="913"/>
      <c r="CM124" s="913"/>
      <c r="CN124" s="913"/>
      <c r="CO124" s="914"/>
      <c r="CP124" s="878" t="s">
        <v>481</v>
      </c>
      <c r="CQ124" s="879"/>
      <c r="CR124" s="879"/>
      <c r="CS124" s="879"/>
      <c r="CT124" s="879"/>
      <c r="CU124" s="879"/>
      <c r="CV124" s="879"/>
      <c r="CW124" s="879"/>
      <c r="CX124" s="879"/>
      <c r="CY124" s="879"/>
      <c r="CZ124" s="879"/>
      <c r="DA124" s="879"/>
      <c r="DB124" s="879"/>
      <c r="DC124" s="879"/>
      <c r="DD124" s="879"/>
      <c r="DE124" s="879"/>
      <c r="DF124" s="880"/>
      <c r="DG124" s="802" t="s">
        <v>463</v>
      </c>
      <c r="DH124" s="803"/>
      <c r="DI124" s="803"/>
      <c r="DJ124" s="803"/>
      <c r="DK124" s="804"/>
      <c r="DL124" s="805" t="s">
        <v>460</v>
      </c>
      <c r="DM124" s="803"/>
      <c r="DN124" s="803"/>
      <c r="DO124" s="803"/>
      <c r="DP124" s="804"/>
      <c r="DQ124" s="805" t="s">
        <v>437</v>
      </c>
      <c r="DR124" s="803"/>
      <c r="DS124" s="803"/>
      <c r="DT124" s="803"/>
      <c r="DU124" s="804"/>
      <c r="DV124" s="891" t="s">
        <v>461</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460</v>
      </c>
      <c r="AB125" s="820"/>
      <c r="AC125" s="820"/>
      <c r="AD125" s="820"/>
      <c r="AE125" s="821"/>
      <c r="AF125" s="822" t="s">
        <v>463</v>
      </c>
      <c r="AG125" s="820"/>
      <c r="AH125" s="820"/>
      <c r="AI125" s="820"/>
      <c r="AJ125" s="821"/>
      <c r="AK125" s="822" t="s">
        <v>461</v>
      </c>
      <c r="AL125" s="820"/>
      <c r="AM125" s="820"/>
      <c r="AN125" s="820"/>
      <c r="AO125" s="821"/>
      <c r="AP125" s="867" t="s">
        <v>461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482</v>
      </c>
      <c r="CL125" s="895"/>
      <c r="CM125" s="895"/>
      <c r="CN125" s="895"/>
      <c r="CO125" s="896"/>
      <c r="CP125" s="903" t="s">
        <v>483</v>
      </c>
      <c r="CQ125" s="848"/>
      <c r="CR125" s="848"/>
      <c r="CS125" s="848"/>
      <c r="CT125" s="848"/>
      <c r="CU125" s="848"/>
      <c r="CV125" s="848"/>
      <c r="CW125" s="848"/>
      <c r="CX125" s="848"/>
      <c r="CY125" s="848"/>
      <c r="CZ125" s="848"/>
      <c r="DA125" s="848"/>
      <c r="DB125" s="848"/>
      <c r="DC125" s="848"/>
      <c r="DD125" s="848"/>
      <c r="DE125" s="848"/>
      <c r="DF125" s="849"/>
      <c r="DG125" s="904" t="s">
        <v>460</v>
      </c>
      <c r="DH125" s="885"/>
      <c r="DI125" s="885"/>
      <c r="DJ125" s="885"/>
      <c r="DK125" s="885"/>
      <c r="DL125" s="885" t="s">
        <v>469</v>
      </c>
      <c r="DM125" s="885"/>
      <c r="DN125" s="885"/>
      <c r="DO125" s="885"/>
      <c r="DP125" s="885"/>
      <c r="DQ125" s="885" t="s">
        <v>395</v>
      </c>
      <c r="DR125" s="885"/>
      <c r="DS125" s="885"/>
      <c r="DT125" s="885"/>
      <c r="DU125" s="885"/>
      <c r="DV125" s="886" t="s">
        <v>460</v>
      </c>
      <c r="DW125" s="886"/>
      <c r="DX125" s="886"/>
      <c r="DY125" s="886"/>
      <c r="DZ125" s="887"/>
    </row>
    <row r="126" spans="1:130" s="246" customFormat="1" ht="26.25" customHeight="1" thickBot="1" x14ac:dyDescent="0.2">
      <c r="A126" s="860"/>
      <c r="B126" s="861"/>
      <c r="C126" s="864" t="s">
        <v>468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460</v>
      </c>
      <c r="AB126" s="820"/>
      <c r="AC126" s="820"/>
      <c r="AD126" s="820"/>
      <c r="AE126" s="821"/>
      <c r="AF126" s="822" t="s">
        <v>461</v>
      </c>
      <c r="AG126" s="820"/>
      <c r="AH126" s="820"/>
      <c r="AI126" s="820"/>
      <c r="AJ126" s="821"/>
      <c r="AK126" s="822" t="s">
        <v>461</v>
      </c>
      <c r="AL126" s="820"/>
      <c r="AM126" s="820"/>
      <c r="AN126" s="820"/>
      <c r="AO126" s="821"/>
      <c r="AP126" s="867" t="s">
        <v>461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484</v>
      </c>
      <c r="CQ126" s="790"/>
      <c r="CR126" s="790"/>
      <c r="CS126" s="790"/>
      <c r="CT126" s="790"/>
      <c r="CU126" s="790"/>
      <c r="CV126" s="790"/>
      <c r="CW126" s="790"/>
      <c r="CX126" s="790"/>
      <c r="CY126" s="790"/>
      <c r="CZ126" s="790"/>
      <c r="DA126" s="790"/>
      <c r="DB126" s="790"/>
      <c r="DC126" s="790"/>
      <c r="DD126" s="790"/>
      <c r="DE126" s="790"/>
      <c r="DF126" s="791"/>
      <c r="DG126" s="856" t="s">
        <v>437</v>
      </c>
      <c r="DH126" s="857"/>
      <c r="DI126" s="857"/>
      <c r="DJ126" s="857"/>
      <c r="DK126" s="857"/>
      <c r="DL126" s="857" t="s">
        <v>461</v>
      </c>
      <c r="DM126" s="857"/>
      <c r="DN126" s="857"/>
      <c r="DO126" s="857"/>
      <c r="DP126" s="857"/>
      <c r="DQ126" s="857" t="s">
        <v>461</v>
      </c>
      <c r="DR126" s="857"/>
      <c r="DS126" s="857"/>
      <c r="DT126" s="857"/>
      <c r="DU126" s="857"/>
      <c r="DV126" s="834" t="s">
        <v>469</v>
      </c>
      <c r="DW126" s="834"/>
      <c r="DX126" s="834"/>
      <c r="DY126" s="834"/>
      <c r="DZ126" s="835"/>
    </row>
    <row r="127" spans="1:130" s="246" customFormat="1" ht="26.25" customHeight="1" x14ac:dyDescent="0.15">
      <c r="A127" s="862"/>
      <c r="B127" s="863"/>
      <c r="C127" s="881" t="s">
        <v>485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461</v>
      </c>
      <c r="AB127" s="820"/>
      <c r="AC127" s="820"/>
      <c r="AD127" s="820"/>
      <c r="AE127" s="821"/>
      <c r="AF127" s="822" t="s">
        <v>461</v>
      </c>
      <c r="AG127" s="820"/>
      <c r="AH127" s="820"/>
      <c r="AI127" s="820"/>
      <c r="AJ127" s="821"/>
      <c r="AK127" s="822" t="s">
        <v>460</v>
      </c>
      <c r="AL127" s="820"/>
      <c r="AM127" s="820"/>
      <c r="AN127" s="820"/>
      <c r="AO127" s="821"/>
      <c r="AP127" s="867" t="s">
        <v>460</v>
      </c>
      <c r="AQ127" s="868"/>
      <c r="AR127" s="868"/>
      <c r="AS127" s="868"/>
      <c r="AT127" s="869"/>
      <c r="AU127" s="282"/>
      <c r="AV127" s="282"/>
      <c r="AW127" s="282"/>
      <c r="AX127" s="884" t="s">
        <v>486</v>
      </c>
      <c r="AY127" s="852"/>
      <c r="AZ127" s="852"/>
      <c r="BA127" s="852"/>
      <c r="BB127" s="852"/>
      <c r="BC127" s="852"/>
      <c r="BD127" s="852"/>
      <c r="BE127" s="853"/>
      <c r="BF127" s="851" t="s">
        <v>487</v>
      </c>
      <c r="BG127" s="852"/>
      <c r="BH127" s="852"/>
      <c r="BI127" s="852"/>
      <c r="BJ127" s="852"/>
      <c r="BK127" s="852"/>
      <c r="BL127" s="853"/>
      <c r="BM127" s="851" t="s">
        <v>488</v>
      </c>
      <c r="BN127" s="852"/>
      <c r="BO127" s="852"/>
      <c r="BP127" s="852"/>
      <c r="BQ127" s="852"/>
      <c r="BR127" s="852"/>
      <c r="BS127" s="853"/>
      <c r="BT127" s="851" t="s">
        <v>489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490</v>
      </c>
      <c r="CQ127" s="790"/>
      <c r="CR127" s="790"/>
      <c r="CS127" s="790"/>
      <c r="CT127" s="790"/>
      <c r="CU127" s="790"/>
      <c r="CV127" s="790"/>
      <c r="CW127" s="790"/>
      <c r="CX127" s="790"/>
      <c r="CY127" s="790"/>
      <c r="CZ127" s="790"/>
      <c r="DA127" s="790"/>
      <c r="DB127" s="790"/>
      <c r="DC127" s="790"/>
      <c r="DD127" s="790"/>
      <c r="DE127" s="790"/>
      <c r="DF127" s="791"/>
      <c r="DG127" s="856" t="s">
        <v>460</v>
      </c>
      <c r="DH127" s="857"/>
      <c r="DI127" s="857"/>
      <c r="DJ127" s="857"/>
      <c r="DK127" s="857"/>
      <c r="DL127" s="857" t="s">
        <v>469</v>
      </c>
      <c r="DM127" s="857"/>
      <c r="DN127" s="857"/>
      <c r="DO127" s="857"/>
      <c r="DP127" s="857"/>
      <c r="DQ127" s="857" t="s">
        <v>463</v>
      </c>
      <c r="DR127" s="857"/>
      <c r="DS127" s="857"/>
      <c r="DT127" s="857"/>
      <c r="DU127" s="857"/>
      <c r="DV127" s="834" t="s">
        <v>461</v>
      </c>
      <c r="DW127" s="834"/>
      <c r="DX127" s="834"/>
      <c r="DY127" s="834"/>
      <c r="DZ127" s="835"/>
    </row>
    <row r="128" spans="1:130" s="246" customFormat="1" ht="26.25" customHeight="1" thickBot="1" x14ac:dyDescent="0.2">
      <c r="A128" s="836" t="s">
        <v>491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492</v>
      </c>
      <c r="X128" s="838"/>
      <c r="Y128" s="838"/>
      <c r="Z128" s="839"/>
      <c r="AA128" s="840">
        <v>5119</v>
      </c>
      <c r="AB128" s="841"/>
      <c r="AC128" s="841"/>
      <c r="AD128" s="841"/>
      <c r="AE128" s="842"/>
      <c r="AF128" s="843" t="s">
        <v>460</v>
      </c>
      <c r="AG128" s="841"/>
      <c r="AH128" s="841"/>
      <c r="AI128" s="841"/>
      <c r="AJ128" s="842"/>
      <c r="AK128" s="843" t="s">
        <v>463</v>
      </c>
      <c r="AL128" s="841"/>
      <c r="AM128" s="841"/>
      <c r="AN128" s="841"/>
      <c r="AO128" s="842"/>
      <c r="AP128" s="844"/>
      <c r="AQ128" s="845"/>
      <c r="AR128" s="845"/>
      <c r="AS128" s="845"/>
      <c r="AT128" s="846"/>
      <c r="AU128" s="282"/>
      <c r="AV128" s="282"/>
      <c r="AW128" s="282"/>
      <c r="AX128" s="847" t="s">
        <v>493</v>
      </c>
      <c r="AY128" s="848"/>
      <c r="AZ128" s="848"/>
      <c r="BA128" s="848"/>
      <c r="BB128" s="848"/>
      <c r="BC128" s="848"/>
      <c r="BD128" s="848"/>
      <c r="BE128" s="849"/>
      <c r="BF128" s="826" t="s">
        <v>461</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494</v>
      </c>
      <c r="CQ128" s="768"/>
      <c r="CR128" s="768"/>
      <c r="CS128" s="768"/>
      <c r="CT128" s="768"/>
      <c r="CU128" s="768"/>
      <c r="CV128" s="768"/>
      <c r="CW128" s="768"/>
      <c r="CX128" s="768"/>
      <c r="CY128" s="768"/>
      <c r="CZ128" s="768"/>
      <c r="DA128" s="768"/>
      <c r="DB128" s="768"/>
      <c r="DC128" s="768"/>
      <c r="DD128" s="768"/>
      <c r="DE128" s="768"/>
      <c r="DF128" s="769"/>
      <c r="DG128" s="830" t="s">
        <v>460</v>
      </c>
      <c r="DH128" s="831"/>
      <c r="DI128" s="831"/>
      <c r="DJ128" s="831"/>
      <c r="DK128" s="831"/>
      <c r="DL128" s="831" t="s">
        <v>461</v>
      </c>
      <c r="DM128" s="831"/>
      <c r="DN128" s="831"/>
      <c r="DO128" s="831"/>
      <c r="DP128" s="831"/>
      <c r="DQ128" s="831" t="s">
        <v>395</v>
      </c>
      <c r="DR128" s="831"/>
      <c r="DS128" s="831"/>
      <c r="DT128" s="831"/>
      <c r="DU128" s="831"/>
      <c r="DV128" s="832" t="s">
        <v>395</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495</v>
      </c>
      <c r="X129" s="817"/>
      <c r="Y129" s="817"/>
      <c r="Z129" s="818"/>
      <c r="AA129" s="819">
        <v>3742318</v>
      </c>
      <c r="AB129" s="820"/>
      <c r="AC129" s="820"/>
      <c r="AD129" s="820"/>
      <c r="AE129" s="821"/>
      <c r="AF129" s="822">
        <v>3666453</v>
      </c>
      <c r="AG129" s="820"/>
      <c r="AH129" s="820"/>
      <c r="AI129" s="820"/>
      <c r="AJ129" s="821"/>
      <c r="AK129" s="822">
        <v>3591922</v>
      </c>
      <c r="AL129" s="820"/>
      <c r="AM129" s="820"/>
      <c r="AN129" s="820"/>
      <c r="AO129" s="821"/>
      <c r="AP129" s="823"/>
      <c r="AQ129" s="824"/>
      <c r="AR129" s="824"/>
      <c r="AS129" s="824"/>
      <c r="AT129" s="825"/>
      <c r="AU129" s="284"/>
      <c r="AV129" s="284"/>
      <c r="AW129" s="284"/>
      <c r="AX129" s="789" t="s">
        <v>496</v>
      </c>
      <c r="AY129" s="790"/>
      <c r="AZ129" s="790"/>
      <c r="BA129" s="790"/>
      <c r="BB129" s="790"/>
      <c r="BC129" s="790"/>
      <c r="BD129" s="790"/>
      <c r="BE129" s="791"/>
      <c r="BF129" s="809" t="s">
        <v>460</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498</v>
      </c>
      <c r="X130" s="817"/>
      <c r="Y130" s="817"/>
      <c r="Z130" s="818"/>
      <c r="AA130" s="819">
        <v>617425</v>
      </c>
      <c r="AB130" s="820"/>
      <c r="AC130" s="820"/>
      <c r="AD130" s="820"/>
      <c r="AE130" s="821"/>
      <c r="AF130" s="822">
        <v>603659</v>
      </c>
      <c r="AG130" s="820"/>
      <c r="AH130" s="820"/>
      <c r="AI130" s="820"/>
      <c r="AJ130" s="821"/>
      <c r="AK130" s="822">
        <v>566326</v>
      </c>
      <c r="AL130" s="820"/>
      <c r="AM130" s="820"/>
      <c r="AN130" s="820"/>
      <c r="AO130" s="821"/>
      <c r="AP130" s="823"/>
      <c r="AQ130" s="824"/>
      <c r="AR130" s="824"/>
      <c r="AS130" s="824"/>
      <c r="AT130" s="825"/>
      <c r="AU130" s="284"/>
      <c r="AV130" s="284"/>
      <c r="AW130" s="284"/>
      <c r="AX130" s="789" t="s">
        <v>499</v>
      </c>
      <c r="AY130" s="790"/>
      <c r="AZ130" s="790"/>
      <c r="BA130" s="790"/>
      <c r="BB130" s="790"/>
      <c r="BC130" s="790"/>
      <c r="BD130" s="790"/>
      <c r="BE130" s="791"/>
      <c r="BF130" s="792">
        <v>9.4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500</v>
      </c>
      <c r="X131" s="800"/>
      <c r="Y131" s="800"/>
      <c r="Z131" s="801"/>
      <c r="AA131" s="802">
        <v>3124893</v>
      </c>
      <c r="AB131" s="803"/>
      <c r="AC131" s="803"/>
      <c r="AD131" s="803"/>
      <c r="AE131" s="804"/>
      <c r="AF131" s="805">
        <v>3062794</v>
      </c>
      <c r="AG131" s="803"/>
      <c r="AH131" s="803"/>
      <c r="AI131" s="803"/>
      <c r="AJ131" s="804"/>
      <c r="AK131" s="805">
        <v>3025596</v>
      </c>
      <c r="AL131" s="803"/>
      <c r="AM131" s="803"/>
      <c r="AN131" s="803"/>
      <c r="AO131" s="804"/>
      <c r="AP131" s="806"/>
      <c r="AQ131" s="807"/>
      <c r="AR131" s="807"/>
      <c r="AS131" s="807"/>
      <c r="AT131" s="808"/>
      <c r="AU131" s="284"/>
      <c r="AV131" s="284"/>
      <c r="AW131" s="284"/>
      <c r="AX131" s="767" t="s">
        <v>501</v>
      </c>
      <c r="AY131" s="768"/>
      <c r="AZ131" s="768"/>
      <c r="BA131" s="768"/>
      <c r="BB131" s="768"/>
      <c r="BC131" s="768"/>
      <c r="BD131" s="768"/>
      <c r="BE131" s="769"/>
      <c r="BF131" s="770" t="s">
        <v>461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503</v>
      </c>
      <c r="W132" s="780"/>
      <c r="X132" s="780"/>
      <c r="Y132" s="780"/>
      <c r="Z132" s="781"/>
      <c r="AA132" s="782">
        <v>9.8383528649999992</v>
      </c>
      <c r="AB132" s="783"/>
      <c r="AC132" s="783"/>
      <c r="AD132" s="783"/>
      <c r="AE132" s="784"/>
      <c r="AF132" s="785">
        <v>9.7774450389999998</v>
      </c>
      <c r="AG132" s="783"/>
      <c r="AH132" s="783"/>
      <c r="AI132" s="783"/>
      <c r="AJ132" s="784"/>
      <c r="AK132" s="785">
        <v>8.8808948720000007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504</v>
      </c>
      <c r="W133" s="759"/>
      <c r="X133" s="759"/>
      <c r="Y133" s="759"/>
      <c r="Z133" s="760"/>
      <c r="AA133" s="761">
        <v>11.3</v>
      </c>
      <c r="AB133" s="762"/>
      <c r="AC133" s="762"/>
      <c r="AD133" s="762"/>
      <c r="AE133" s="763"/>
      <c r="AF133" s="761">
        <v>10.3</v>
      </c>
      <c r="AG133" s="762"/>
      <c r="AH133" s="762"/>
      <c r="AI133" s="762"/>
      <c r="AJ133" s="763"/>
      <c r="AK133" s="761">
        <v>9.4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zHjADV6n0g96l2/TXEFW1B8Yzx3dqqXxJba10BOuEnlMDi6JiO6sCn+qYzsxb5DWqJLYDNryxNqFwTG/W/qrQ==" saltValue="2S66WCgBxCOCt2Z6PEOF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RKgJpC8yHu4YXZJTBcDt/iONpZtEb8psJO0aVb6eiweOhkhthtwYALxmDF86TyVlra5h8rbTw56Tazt5uAEfA==" saltValue="zAuZQ1rciv0t/PIJGE1q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34bpTcBKom7/suaZOQ6w1KIpSBHJWmUMuhthR/jIBW+xKdIkQDeAIPvFiSssSvnP/mvu+1bxl4hEAcqCqumJQ==" saltValue="vJf3GvxHWj8HQrhCQnYV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513</v>
      </c>
      <c r="AL9" s="1189"/>
      <c r="AM9" s="1189"/>
      <c r="AN9" s="1190"/>
      <c r="AO9" s="312">
        <v>889118</v>
      </c>
      <c r="AP9" s="312">
        <v>107265</v>
      </c>
      <c r="AQ9" s="313">
        <v>107683</v>
      </c>
      <c r="AR9" s="314">
        <v>-0.4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514</v>
      </c>
      <c r="AL10" s="1189"/>
      <c r="AM10" s="1189"/>
      <c r="AN10" s="1190"/>
      <c r="AO10" s="315">
        <v>88720</v>
      </c>
      <c r="AP10" s="315">
        <v>10703</v>
      </c>
      <c r="AQ10" s="316">
        <v>13084</v>
      </c>
      <c r="AR10" s="317">
        <v>-18.2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515</v>
      </c>
      <c r="AL11" s="1189"/>
      <c r="AM11" s="1189"/>
      <c r="AN11" s="1190"/>
      <c r="AO11" s="315">
        <v>130740</v>
      </c>
      <c r="AP11" s="315">
        <v>15773</v>
      </c>
      <c r="AQ11" s="316">
        <v>13980</v>
      </c>
      <c r="AR11" s="317">
        <v>12.8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516</v>
      </c>
      <c r="AL12" s="1189"/>
      <c r="AM12" s="1189"/>
      <c r="AN12" s="1190"/>
      <c r="AO12" s="315">
        <v>13268</v>
      </c>
      <c r="AP12" s="315">
        <v>1601</v>
      </c>
      <c r="AQ12" s="316">
        <v>1895</v>
      </c>
      <c r="AR12" s="317">
        <v>-15.5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517</v>
      </c>
      <c r="AL13" s="1189"/>
      <c r="AM13" s="1189"/>
      <c r="AN13" s="1190"/>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519</v>
      </c>
      <c r="AL14" s="1189"/>
      <c r="AM14" s="1189"/>
      <c r="AN14" s="1190"/>
      <c r="AO14" s="315">
        <v>23461</v>
      </c>
      <c r="AP14" s="315">
        <v>2830</v>
      </c>
      <c r="AQ14" s="316">
        <v>5185</v>
      </c>
      <c r="AR14" s="317">
        <v>-45.4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520</v>
      </c>
      <c r="AL15" s="1189"/>
      <c r="AM15" s="1189"/>
      <c r="AN15" s="1190"/>
      <c r="AO15" s="315">
        <v>24500</v>
      </c>
      <c r="AP15" s="315">
        <v>2956</v>
      </c>
      <c r="AQ15" s="316">
        <v>2748</v>
      </c>
      <c r="AR15" s="317">
        <v>7.6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521</v>
      </c>
      <c r="AL16" s="1192"/>
      <c r="AM16" s="1192"/>
      <c r="AN16" s="1193"/>
      <c r="AO16" s="315">
        <v>-66466</v>
      </c>
      <c r="AP16" s="315">
        <v>-8019</v>
      </c>
      <c r="AQ16" s="316">
        <v>-9965</v>
      </c>
      <c r="AR16" s="317">
        <v>-19.5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1103341</v>
      </c>
      <c r="AP17" s="315">
        <v>133109</v>
      </c>
      <c r="AQ17" s="316">
        <v>134610</v>
      </c>
      <c r="AR17" s="317">
        <v>-1.1000000000000001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526</v>
      </c>
      <c r="AL21" s="1186"/>
      <c r="AM21" s="1186"/>
      <c r="AN21" s="1187"/>
      <c r="AO21" s="327">
        <v>13.39</v>
      </c>
      <c r="AP21" s="328">
        <v>12.5</v>
      </c>
      <c r="AQ21" s="329">
        <v>0.89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527</v>
      </c>
      <c r="AL22" s="1186"/>
      <c r="AM22" s="1186"/>
      <c r="AN22" s="1187"/>
      <c r="AO22" s="332">
        <v>92.7</v>
      </c>
      <c r="AP22" s="333">
        <v>95.7</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531</v>
      </c>
      <c r="AL32" s="1177"/>
      <c r="AM32" s="1177"/>
      <c r="AN32" s="1178"/>
      <c r="AO32" s="342">
        <v>651489</v>
      </c>
      <c r="AP32" s="342">
        <v>78597</v>
      </c>
      <c r="AQ32" s="343">
        <v>66752</v>
      </c>
      <c r="AR32" s="344">
        <v>17.7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532</v>
      </c>
      <c r="AL33" s="1177"/>
      <c r="AM33" s="1177"/>
      <c r="AN33" s="1178"/>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533</v>
      </c>
      <c r="AL34" s="1177"/>
      <c r="AM34" s="1177"/>
      <c r="AN34" s="1178"/>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534</v>
      </c>
      <c r="AL35" s="1177"/>
      <c r="AM35" s="1177"/>
      <c r="AN35" s="1178"/>
      <c r="AO35" s="342">
        <v>166030</v>
      </c>
      <c r="AP35" s="342">
        <v>20030</v>
      </c>
      <c r="AQ35" s="343">
        <v>23231</v>
      </c>
      <c r="AR35" s="344">
        <v>-13.8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535</v>
      </c>
      <c r="AL36" s="1177"/>
      <c r="AM36" s="1177"/>
      <c r="AN36" s="1178"/>
      <c r="AO36" s="342">
        <v>17507</v>
      </c>
      <c r="AP36" s="342">
        <v>2112</v>
      </c>
      <c r="AQ36" s="343">
        <v>3463</v>
      </c>
      <c r="AR36" s="344">
        <v>-39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536</v>
      </c>
      <c r="AL37" s="1177"/>
      <c r="AM37" s="1177"/>
      <c r="AN37" s="1178"/>
      <c r="AO37" s="342" t="s">
        <v>518</v>
      </c>
      <c r="AP37" s="342" t="s">
        <v>518</v>
      </c>
      <c r="AQ37" s="343">
        <v>751</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537</v>
      </c>
      <c r="AL38" s="1180"/>
      <c r="AM38" s="1180"/>
      <c r="AN38" s="1181"/>
      <c r="AO38" s="345" t="s">
        <v>518</v>
      </c>
      <c r="AP38" s="345" t="s">
        <v>518</v>
      </c>
      <c r="AQ38" s="346">
        <v>11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538</v>
      </c>
      <c r="AL39" s="1180"/>
      <c r="AM39" s="1180"/>
      <c r="AN39" s="1181"/>
      <c r="AO39" s="342" t="s">
        <v>518</v>
      </c>
      <c r="AP39" s="342" t="s">
        <v>518</v>
      </c>
      <c r="AQ39" s="343">
        <v>-2100</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539</v>
      </c>
      <c r="AL40" s="1177"/>
      <c r="AM40" s="1177"/>
      <c r="AN40" s="1178"/>
      <c r="AO40" s="342">
        <v>-566326</v>
      </c>
      <c r="AP40" s="342">
        <v>-68323</v>
      </c>
      <c r="AQ40" s="343">
        <v>-67233</v>
      </c>
      <c r="AR40" s="344">
        <v>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305</v>
      </c>
      <c r="AL41" s="1183"/>
      <c r="AM41" s="1183"/>
      <c r="AN41" s="1184"/>
      <c r="AO41" s="342">
        <v>268700</v>
      </c>
      <c r="AP41" s="342">
        <v>32416</v>
      </c>
      <c r="AQ41" s="343">
        <v>24874</v>
      </c>
      <c r="AR41" s="344">
        <v>30.3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508</v>
      </c>
      <c r="AN49" s="1171" t="s">
        <v>543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1213967</v>
      </c>
      <c r="AN51" s="364">
        <v>132111</v>
      </c>
      <c r="AO51" s="365">
        <v>-17.3</v>
      </c>
      <c r="AP51" s="366">
        <v>128485</v>
      </c>
      <c r="AQ51" s="367">
        <v>8.6999999999999993</v>
      </c>
      <c r="AR51" s="368">
        <v>-26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388794</v>
      </c>
      <c r="AN52" s="372">
        <v>42311</v>
      </c>
      <c r="AO52" s="373">
        <v>-42.9</v>
      </c>
      <c r="AP52" s="374">
        <v>62765</v>
      </c>
      <c r="AQ52" s="375">
        <v>9.9</v>
      </c>
      <c r="AR52" s="376">
        <v>-52.8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891984</v>
      </c>
      <c r="AN53" s="364">
        <v>100043</v>
      </c>
      <c r="AO53" s="365">
        <v>-24.3</v>
      </c>
      <c r="AP53" s="366">
        <v>128611</v>
      </c>
      <c r="AQ53" s="367">
        <v>0.1</v>
      </c>
      <c r="AR53" s="368">
        <v>-24.4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306452</v>
      </c>
      <c r="AN54" s="372">
        <v>34371</v>
      </c>
      <c r="AO54" s="373">
        <v>-18.8</v>
      </c>
      <c r="AP54" s="374">
        <v>61552</v>
      </c>
      <c r="AQ54" s="375">
        <v>-1.9</v>
      </c>
      <c r="AR54" s="376">
        <v>-16.899999999999999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857999</v>
      </c>
      <c r="AN55" s="364">
        <v>98711</v>
      </c>
      <c r="AO55" s="365">
        <v>-1.3</v>
      </c>
      <c r="AP55" s="366">
        <v>138651</v>
      </c>
      <c r="AQ55" s="367">
        <v>7.8</v>
      </c>
      <c r="AR55" s="368">
        <v>-9.1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338803</v>
      </c>
      <c r="AN56" s="372">
        <v>38979</v>
      </c>
      <c r="AO56" s="373">
        <v>13.4</v>
      </c>
      <c r="AP56" s="374">
        <v>71211</v>
      </c>
      <c r="AQ56" s="375">
        <v>15.7</v>
      </c>
      <c r="AR56" s="376">
        <v>-2.2999999999999998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1130592</v>
      </c>
      <c r="AN57" s="364">
        <v>132310</v>
      </c>
      <c r="AO57" s="365">
        <v>34</v>
      </c>
      <c r="AP57" s="366">
        <v>122882</v>
      </c>
      <c r="AQ57" s="367">
        <v>-11.4</v>
      </c>
      <c r="AR57" s="368">
        <v>45.4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451971</v>
      </c>
      <c r="AN58" s="372">
        <v>52893</v>
      </c>
      <c r="AO58" s="373">
        <v>35.700000000000003</v>
      </c>
      <c r="AP58" s="374">
        <v>65785</v>
      </c>
      <c r="AQ58" s="375">
        <v>-7.6</v>
      </c>
      <c r="AR58" s="376">
        <v>43.3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873745</v>
      </c>
      <c r="AN59" s="364">
        <v>105410</v>
      </c>
      <c r="AO59" s="365">
        <v>-20.3</v>
      </c>
      <c r="AP59" s="366">
        <v>114790</v>
      </c>
      <c r="AQ59" s="367">
        <v>-6.6</v>
      </c>
      <c r="AR59" s="368">
        <v>-13.7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398093</v>
      </c>
      <c r="AN60" s="372">
        <v>48027</v>
      </c>
      <c r="AO60" s="373">
        <v>-9.1999999999999993</v>
      </c>
      <c r="AP60" s="374">
        <v>55601</v>
      </c>
      <c r="AQ60" s="375">
        <v>-15.5</v>
      </c>
      <c r="AR60" s="376">
        <v>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993657</v>
      </c>
      <c r="AN61" s="379">
        <v>113717</v>
      </c>
      <c r="AO61" s="380">
        <v>-5.8</v>
      </c>
      <c r="AP61" s="381">
        <v>126684</v>
      </c>
      <c r="AQ61" s="382">
        <v>-0.3</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376823</v>
      </c>
      <c r="AN62" s="372">
        <v>43316</v>
      </c>
      <c r="AO62" s="373">
        <v>-4.4000000000000004</v>
      </c>
      <c r="AP62" s="374">
        <v>63383</v>
      </c>
      <c r="AQ62" s="375">
        <v>0.1</v>
      </c>
      <c r="AR62" s="376">
        <v>-4.5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zPd5QoshN6udqf+X5GstEMPF7iRsDVVwTyNJJGvaD+/dSI6DG/0i5cnhPYwB2FufBA02i0qwe+9EgffpnkMng==" saltValue="kjbdxxPILLArQ7k9POvR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U3bU25F/n1TRdItmjtu15K6INI1zGr4RMcOO9zkAXd8pKAHCGjRvo+dyfm2aigMjNyKyXg5i96dAE5v4iDujQ==" saltValue="yrCnJbXdRbZBQ/kJJBO+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4oRgOBnHpYTDKnF21sZL/qXTsEa7n4kjMBP/Nl0aHs/hJMJ+SuFHeG4x9YR3tm02buX/lhSo5qjaeamoSTp5w==" saltValue="DwGoK+3Ed9zf06auD41Y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22.94</v>
      </c>
      <c r="G47" s="12">
        <v>23.51</v>
      </c>
      <c r="H47" s="12">
        <v>24.05</v>
      </c>
      <c r="I47" s="12">
        <v>24.55</v>
      </c>
      <c r="J47" s="13">
        <v>25.06</v>
      </c>
    </row>
    <row r="48" spans="2:10" ht="57.75" customHeight="1" x14ac:dyDescent="0.15">
      <c r="B48" s="14"/>
      <c r="C48" s="1196" t="s">
        <v>4</v>
      </c>
      <c r="D48" s="1196"/>
      <c r="E48" s="1197"/>
      <c r="F48" s="15">
        <v>2.98</v>
      </c>
      <c r="G48" s="16">
        <v>9.09</v>
      </c>
      <c r="H48" s="16">
        <v>9.91</v>
      </c>
      <c r="I48" s="16">
        <v>6.44</v>
      </c>
      <c r="J48" s="17">
        <v>8.26</v>
      </c>
    </row>
    <row r="49" spans="2:10" ht="57.75" customHeight="1" thickBot="1" x14ac:dyDescent="0.2">
      <c r="B49" s="18"/>
      <c r="C49" s="1198" t="s">
        <v>5</v>
      </c>
      <c r="D49" s="1198"/>
      <c r="E49" s="1199"/>
      <c r="F49" s="19" t="s">
        <v>564</v>
      </c>
      <c r="G49" s="20">
        <v>7.51</v>
      </c>
      <c r="H49" s="20">
        <v>0.61</v>
      </c>
      <c r="I49" s="20" t="s">
        <v>565</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3cGV6L0dM0IJ+0S4NAgcjtOcmWmlJclZyWu8LweaZjRHXdcQcId29aSmD8ktZ07kcgBa3qwoC3GB5DXE+gtrg==" saltValue="NegSVpIR+XNDAyxtSgM7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2020-03-04T01:25:10Z</cp:lastPrinted>
  <dcterms:created xsi:type="dcterms:W3CDTF">2020-02-10T04:10:39Z</dcterms:created>
  <dcterms:modified xsi:type="dcterms:W3CDTF">2020-03-11T08:19:19Z</dcterms:modified>
  <cp:category/>
</cp:coreProperties>
</file>