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s1001\共有フォルダ\各課フォルダ\企画課\課共有フォルダ\27年度からの制度要綱\H28完了　白川町ふるさと同窓会奨励事業実施要綱\運用\★令和2年度　同窓会\"/>
    </mc:Choice>
  </mc:AlternateContent>
  <bookViews>
    <workbookView xWindow="0" yWindow="0" windowWidth="20490" windowHeight="8985"/>
  </bookViews>
  <sheets>
    <sheet name="名簿" sheetId="1" r:id="rId1"/>
    <sheet name="date" sheetId="2" r:id="rId2"/>
  </sheets>
  <definedNames>
    <definedName name="_xlnm.Print_Area" localSheetId="0">名簿!$A$1:$H$52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6" i="2" s="1"/>
  <c r="A6" i="2"/>
  <c r="F6" i="2" l="1"/>
  <c r="H6" i="2" s="1"/>
  <c r="H7" i="2" s="1"/>
  <c r="C6" i="2"/>
  <c r="A7" i="2" s="1"/>
  <c r="B7" i="2" l="1"/>
  <c r="C7" i="2" s="1"/>
  <c r="B8" i="2" s="1"/>
  <c r="C8" i="2" s="1"/>
  <c r="J6" i="2"/>
  <c r="J7" i="2" s="1"/>
  <c r="I7" i="2" s="1"/>
  <c r="F7" i="2"/>
  <c r="F8" i="2" s="1"/>
  <c r="A8" i="2"/>
  <c r="H8" i="2"/>
  <c r="G7" i="2"/>
  <c r="E7" i="2" l="1"/>
  <c r="J8" i="2"/>
  <c r="J9" i="2" s="1"/>
  <c r="F9" i="2"/>
  <c r="E8" i="2"/>
  <c r="H9" i="2"/>
  <c r="G8" i="2"/>
  <c r="B9" i="2"/>
  <c r="C9" i="2" s="1"/>
  <c r="A9" i="2"/>
  <c r="I8" i="2" l="1"/>
  <c r="F10" i="2"/>
  <c r="E9" i="2"/>
  <c r="A10" i="2"/>
  <c r="B10" i="2"/>
  <c r="C10" i="2" s="1"/>
  <c r="H10" i="2"/>
  <c r="G9" i="2"/>
  <c r="J10" i="2"/>
  <c r="I9" i="2"/>
  <c r="A11" i="2" l="1"/>
  <c r="B11" i="2"/>
  <c r="C11" i="2" s="1"/>
  <c r="I10" i="2"/>
  <c r="J11" i="2"/>
  <c r="H11" i="2"/>
  <c r="G10" i="2"/>
  <c r="F11" i="2"/>
  <c r="E10" i="2"/>
  <c r="F12" i="2" l="1"/>
  <c r="E11" i="2"/>
  <c r="H12" i="2"/>
  <c r="G11" i="2"/>
  <c r="I11" i="2"/>
  <c r="J12" i="2"/>
  <c r="B12" i="2"/>
  <c r="C12" i="2" s="1"/>
  <c r="A12" i="2"/>
  <c r="B13" i="2" l="1"/>
  <c r="C13" i="2" s="1"/>
  <c r="A13" i="2"/>
  <c r="G12" i="2"/>
  <c r="H13" i="2"/>
  <c r="J13" i="2"/>
  <c r="I12" i="2"/>
  <c r="F13" i="2"/>
  <c r="E12" i="2"/>
  <c r="F14" i="2" l="1"/>
  <c r="E13" i="2"/>
  <c r="J14" i="2"/>
  <c r="I13" i="2"/>
  <c r="G13" i="2"/>
  <c r="H14" i="2"/>
  <c r="B14" i="2"/>
  <c r="C14" i="2" s="1"/>
  <c r="A14" i="2"/>
  <c r="H15" i="2" l="1"/>
  <c r="G14" i="2"/>
  <c r="J15" i="2"/>
  <c r="I14" i="2"/>
  <c r="B15" i="2"/>
  <c r="C15" i="2" s="1"/>
  <c r="A15" i="2"/>
  <c r="E14" i="2"/>
  <c r="F15" i="2"/>
  <c r="E15" i="2" l="1"/>
  <c r="F16" i="2"/>
  <c r="J16" i="2"/>
  <c r="I15" i="2"/>
  <c r="B16" i="2"/>
  <c r="C16" i="2" s="1"/>
  <c r="A16" i="2"/>
  <c r="H16" i="2"/>
  <c r="G15" i="2"/>
  <c r="H17" i="2" l="1"/>
  <c r="G16" i="2"/>
  <c r="J17" i="2"/>
  <c r="I16" i="2"/>
  <c r="B17" i="2"/>
  <c r="C17" i="2" s="1"/>
  <c r="A17" i="2"/>
  <c r="F17" i="2"/>
  <c r="E16" i="2"/>
  <c r="F18" i="2" l="1"/>
  <c r="E17" i="2"/>
  <c r="J18" i="2"/>
  <c r="I17" i="2"/>
  <c r="A18" i="2"/>
  <c r="B18" i="2"/>
  <c r="C18" i="2" s="1"/>
  <c r="H18" i="2"/>
  <c r="G17" i="2"/>
  <c r="A19" i="2" l="1"/>
  <c r="B19" i="2"/>
  <c r="C19" i="2" s="1"/>
  <c r="H19" i="2"/>
  <c r="G18" i="2"/>
  <c r="I18" i="2"/>
  <c r="J19" i="2"/>
  <c r="F19" i="2"/>
  <c r="E18" i="2"/>
  <c r="F20" i="2" l="1"/>
  <c r="E19" i="2"/>
  <c r="H20" i="2"/>
  <c r="G19" i="2"/>
  <c r="B20" i="2"/>
  <c r="C20" i="2" s="1"/>
  <c r="A20" i="2"/>
  <c r="I19" i="2"/>
  <c r="J20" i="2"/>
  <c r="G20" i="2" l="1"/>
  <c r="H21" i="2"/>
  <c r="B21" i="2"/>
  <c r="C21" i="2" s="1"/>
  <c r="A21" i="2"/>
  <c r="J21" i="2"/>
  <c r="I20" i="2"/>
  <c r="F21" i="2"/>
  <c r="E20" i="2"/>
  <c r="J22" i="2" l="1"/>
  <c r="I21" i="2"/>
  <c r="F22" i="2"/>
  <c r="E21" i="2"/>
  <c r="G21" i="2"/>
  <c r="H22" i="2"/>
  <c r="B22" i="2"/>
  <c r="C22" i="2" s="1"/>
  <c r="A22" i="2"/>
  <c r="H23" i="2" l="1"/>
  <c r="G22" i="2"/>
  <c r="B23" i="2"/>
  <c r="C23" i="2" s="1"/>
  <c r="A23" i="2"/>
  <c r="E22" i="2"/>
  <c r="F23" i="2"/>
  <c r="J23" i="2"/>
  <c r="I22" i="2"/>
  <c r="B24" i="2" l="1"/>
  <c r="C24" i="2" s="1"/>
  <c r="A24" i="2"/>
  <c r="J24" i="2"/>
  <c r="I23" i="2"/>
  <c r="E23" i="2"/>
  <c r="F24" i="2"/>
  <c r="H24" i="2"/>
  <c r="G23" i="2"/>
  <c r="J25" i="2" l="1"/>
  <c r="I24" i="2"/>
  <c r="F25" i="2"/>
  <c r="E24" i="2"/>
  <c r="H25" i="2"/>
  <c r="G24" i="2"/>
  <c r="B25" i="2"/>
  <c r="C25" i="2" s="1"/>
  <c r="A25" i="2"/>
  <c r="H26" i="2" l="1"/>
  <c r="G25" i="2"/>
  <c r="F26" i="2"/>
  <c r="E25" i="2"/>
  <c r="A26" i="2"/>
  <c r="B26" i="2"/>
  <c r="C26" i="2" s="1"/>
  <c r="J26" i="2"/>
  <c r="I25" i="2"/>
  <c r="I26" i="2" l="1"/>
  <c r="J27" i="2"/>
  <c r="F27" i="2"/>
  <c r="E26" i="2"/>
  <c r="A27" i="2"/>
  <c r="B27" i="2"/>
  <c r="C27" i="2" s="1"/>
  <c r="H27" i="2"/>
  <c r="G26" i="2"/>
  <c r="B28" i="2" l="1"/>
  <c r="C28" i="2" s="1"/>
  <c r="A28" i="2"/>
  <c r="F28" i="2"/>
  <c r="E27" i="2"/>
  <c r="I27" i="2"/>
  <c r="J28" i="2"/>
  <c r="H28" i="2"/>
  <c r="G27" i="2"/>
  <c r="G28" i="2" l="1"/>
  <c r="H29" i="2"/>
  <c r="F29" i="2"/>
  <c r="E28" i="2"/>
  <c r="J29" i="2"/>
  <c r="I28" i="2"/>
  <c r="B29" i="2"/>
  <c r="C29" i="2" s="1"/>
  <c r="A29" i="2"/>
  <c r="F30" i="2" l="1"/>
  <c r="E29" i="2"/>
  <c r="B30" i="2"/>
  <c r="C30" i="2" s="1"/>
  <c r="A30" i="2"/>
  <c r="J30" i="2"/>
  <c r="I29" i="2"/>
  <c r="G29" i="2"/>
  <c r="H30" i="2"/>
  <c r="J31" i="2" l="1"/>
  <c r="I30" i="2"/>
  <c r="H31" i="2"/>
  <c r="G30" i="2"/>
  <c r="B31" i="2"/>
  <c r="C31" i="2" s="1"/>
  <c r="A31" i="2"/>
  <c r="E30" i="2"/>
  <c r="F31" i="2"/>
  <c r="E31" i="2" l="1"/>
  <c r="F32" i="2"/>
  <c r="B32" i="2"/>
  <c r="C32" i="2" s="1"/>
  <c r="A32" i="2"/>
  <c r="H32" i="2"/>
  <c r="G31" i="2"/>
  <c r="J32" i="2"/>
  <c r="I31" i="2"/>
  <c r="J33" i="2" l="1"/>
  <c r="I32" i="2"/>
  <c r="H33" i="2"/>
  <c r="G32" i="2"/>
  <c r="B33" i="2"/>
  <c r="C33" i="2" s="1"/>
  <c r="A33" i="2"/>
  <c r="F33" i="2"/>
  <c r="E32" i="2"/>
  <c r="H34" i="2" l="1"/>
  <c r="G33" i="2"/>
  <c r="F34" i="2"/>
  <c r="E33" i="2"/>
  <c r="A34" i="2"/>
  <c r="B34" i="2"/>
  <c r="C34" i="2" s="1"/>
  <c r="J34" i="2"/>
  <c r="I33" i="2"/>
  <c r="A35" i="2" l="1"/>
  <c r="B35" i="2"/>
  <c r="C35" i="2" s="1"/>
  <c r="F35" i="2"/>
  <c r="E34" i="2"/>
  <c r="I34" i="2"/>
  <c r="J35" i="2"/>
  <c r="H35" i="2"/>
  <c r="G34" i="2"/>
  <c r="I35" i="2" l="1"/>
  <c r="J36" i="2"/>
  <c r="F36" i="2"/>
  <c r="E35" i="2"/>
  <c r="B36" i="2"/>
  <c r="C36" i="2" s="1"/>
  <c r="A36" i="2"/>
  <c r="H36" i="2"/>
  <c r="G35" i="2"/>
  <c r="G36" i="2" l="1"/>
  <c r="H37" i="2"/>
  <c r="B37" i="2"/>
  <c r="C37" i="2" s="1"/>
  <c r="A37" i="2"/>
  <c r="F37" i="2"/>
  <c r="E36" i="2"/>
  <c r="J37" i="2"/>
  <c r="I36" i="2"/>
  <c r="F38" i="2" l="1"/>
  <c r="E37" i="2"/>
  <c r="G37" i="2"/>
  <c r="H38" i="2"/>
  <c r="J38" i="2"/>
  <c r="I37" i="2"/>
  <c r="B38" i="2"/>
  <c r="C38" i="2" s="1"/>
  <c r="A38" i="2"/>
  <c r="B39" i="2" l="1"/>
  <c r="C39" i="2" s="1"/>
  <c r="A39" i="2"/>
  <c r="H39" i="2"/>
  <c r="G38" i="2"/>
  <c r="J39" i="2"/>
  <c r="I38" i="2"/>
  <c r="E38" i="2"/>
  <c r="F39" i="2"/>
  <c r="E39" i="2" l="1"/>
  <c r="F40" i="2"/>
  <c r="J40" i="2"/>
  <c r="I39" i="2"/>
  <c r="H40" i="2"/>
  <c r="G39" i="2"/>
  <c r="B40" i="2"/>
  <c r="C40" i="2" s="1"/>
  <c r="A40" i="2"/>
  <c r="B41" i="2" l="1"/>
  <c r="C41" i="2" s="1"/>
  <c r="A41" i="2"/>
  <c r="H41" i="2"/>
  <c r="G40" i="2"/>
  <c r="J41" i="2"/>
  <c r="I40" i="2"/>
  <c r="F41" i="2"/>
  <c r="E40" i="2"/>
  <c r="J42" i="2" l="1"/>
  <c r="I41" i="2"/>
  <c r="H42" i="2"/>
  <c r="G41" i="2"/>
  <c r="F42" i="2"/>
  <c r="E41" i="2"/>
  <c r="A42" i="2"/>
  <c r="B42" i="2"/>
  <c r="C42" i="2" s="1"/>
  <c r="I42" i="2" l="1"/>
  <c r="J43" i="2"/>
  <c r="F43" i="2"/>
  <c r="E42" i="2"/>
  <c r="H43" i="2"/>
  <c r="G42" i="2"/>
  <c r="A43" i="2"/>
  <c r="B43" i="2"/>
  <c r="C43" i="2" s="1"/>
  <c r="B44" i="2" l="1"/>
  <c r="C44" i="2" s="1"/>
  <c r="A44" i="2"/>
  <c r="H44" i="2"/>
  <c r="G43" i="2"/>
  <c r="F44" i="2"/>
  <c r="E43" i="2"/>
  <c r="I43" i="2"/>
  <c r="J44" i="2"/>
  <c r="F45" i="2" l="1"/>
  <c r="E44" i="2"/>
  <c r="G44" i="2"/>
  <c r="H45" i="2"/>
  <c r="J45" i="2"/>
  <c r="I44" i="2"/>
  <c r="B45" i="2"/>
  <c r="C45" i="2" s="1"/>
  <c r="A45" i="2"/>
  <c r="F46" i="2" l="1"/>
  <c r="E45" i="2"/>
  <c r="B46" i="2"/>
  <c r="C46" i="2" s="1"/>
  <c r="A46" i="2"/>
  <c r="J46" i="2"/>
  <c r="I45" i="2"/>
  <c r="G45" i="2"/>
  <c r="H46" i="2"/>
  <c r="H47" i="2" l="1"/>
  <c r="G46" i="2"/>
  <c r="J47" i="2"/>
  <c r="I46" i="2"/>
  <c r="B47" i="2"/>
  <c r="C47" i="2" s="1"/>
  <c r="A47" i="2"/>
  <c r="E46" i="2"/>
  <c r="F47" i="2"/>
  <c r="E47" i="2" l="1"/>
  <c r="F48" i="2"/>
  <c r="B48" i="2"/>
  <c r="C48" i="2" s="1"/>
  <c r="A48" i="2"/>
  <c r="J48" i="2"/>
  <c r="I47" i="2"/>
  <c r="H48" i="2"/>
  <c r="G47" i="2"/>
  <c r="H49" i="2" l="1"/>
  <c r="G48" i="2"/>
  <c r="J49" i="2"/>
  <c r="I48" i="2"/>
  <c r="B49" i="2"/>
  <c r="C49" i="2" s="1"/>
  <c r="A49" i="2"/>
  <c r="F49" i="2"/>
  <c r="E48" i="2"/>
  <c r="H50" i="2" l="1"/>
  <c r="G49" i="2"/>
  <c r="F50" i="2"/>
  <c r="E49" i="2"/>
  <c r="J50" i="2"/>
  <c r="I49" i="2"/>
  <c r="A50" i="2"/>
  <c r="B50" i="2"/>
  <c r="C50" i="2" s="1"/>
  <c r="H51" i="2" l="1"/>
  <c r="G50" i="2"/>
  <c r="F51" i="2"/>
  <c r="E50" i="2"/>
  <c r="A51" i="2"/>
  <c r="B51" i="2"/>
  <c r="C51" i="2" s="1"/>
  <c r="I50" i="2"/>
  <c r="J51" i="2"/>
  <c r="I51" i="2" l="1"/>
  <c r="J52" i="2"/>
  <c r="B52" i="2"/>
  <c r="C52" i="2" s="1"/>
  <c r="A52" i="2"/>
  <c r="H52" i="2"/>
  <c r="G51" i="2"/>
  <c r="F52" i="2"/>
  <c r="E51" i="2"/>
  <c r="F53" i="2" l="1"/>
  <c r="E52" i="2"/>
  <c r="G52" i="2"/>
  <c r="H53" i="2"/>
  <c r="B53" i="2"/>
  <c r="C53" i="2" s="1"/>
  <c r="A53" i="2"/>
  <c r="J53" i="2"/>
  <c r="I52" i="2"/>
  <c r="J54" i="2" l="1"/>
  <c r="I53" i="2"/>
  <c r="B54" i="2"/>
  <c r="C54" i="2" s="1"/>
  <c r="A54" i="2"/>
  <c r="G53" i="2"/>
  <c r="H54" i="2"/>
  <c r="F54" i="2"/>
  <c r="E53" i="2"/>
  <c r="E54" i="2" l="1"/>
  <c r="F55" i="2"/>
  <c r="H55" i="2"/>
  <c r="G54" i="2"/>
  <c r="B55" i="2"/>
  <c r="C55" i="2" s="1"/>
  <c r="A55" i="2"/>
  <c r="J55" i="2"/>
  <c r="I54" i="2"/>
  <c r="H56" i="2" l="1"/>
  <c r="G55" i="2"/>
  <c r="J56" i="2"/>
  <c r="I55" i="2"/>
  <c r="E55" i="2"/>
  <c r="F56" i="2"/>
  <c r="B56" i="2"/>
  <c r="C56" i="2" s="1"/>
  <c r="A56" i="2"/>
  <c r="J57" i="2" l="1"/>
  <c r="I56" i="2"/>
  <c r="B57" i="2"/>
  <c r="C57" i="2" s="1"/>
  <c r="A57" i="2"/>
  <c r="F57" i="2"/>
  <c r="E56" i="2"/>
  <c r="H57" i="2"/>
  <c r="G56" i="2"/>
  <c r="H58" i="2" l="1"/>
  <c r="G57" i="2"/>
  <c r="F58" i="2"/>
  <c r="E57" i="2"/>
  <c r="J58" i="2"/>
  <c r="I57" i="2"/>
  <c r="A58" i="2"/>
  <c r="B58" i="2"/>
  <c r="C58" i="2" s="1"/>
  <c r="A59" i="2" l="1"/>
  <c r="B59" i="2"/>
  <c r="C59" i="2" s="1"/>
  <c r="H59" i="2"/>
  <c r="G58" i="2"/>
  <c r="I58" i="2"/>
  <c r="J59" i="2"/>
  <c r="F59" i="2"/>
  <c r="E58" i="2"/>
  <c r="I59" i="2" l="1"/>
  <c r="J60" i="2"/>
  <c r="F60" i="2"/>
  <c r="E59" i="2"/>
  <c r="H60" i="2"/>
  <c r="G59" i="2"/>
  <c r="B60" i="2"/>
  <c r="C60" i="2" s="1"/>
  <c r="A60" i="2"/>
  <c r="F61" i="2" l="1"/>
  <c r="E60" i="2"/>
  <c r="B61" i="2"/>
  <c r="C61" i="2" s="1"/>
  <c r="A61" i="2"/>
  <c r="G60" i="2"/>
  <c r="H61" i="2"/>
  <c r="J61" i="2"/>
  <c r="I60" i="2"/>
  <c r="G61" i="2" l="1"/>
  <c r="H62" i="2"/>
  <c r="B62" i="2"/>
  <c r="C62" i="2" s="1"/>
  <c r="A62" i="2"/>
  <c r="J62" i="2"/>
  <c r="I61" i="2"/>
  <c r="F62" i="2"/>
  <c r="E61" i="2"/>
  <c r="H63" i="2" l="1"/>
  <c r="G62" i="2"/>
  <c r="E62" i="2"/>
  <c r="F63" i="2"/>
  <c r="J63" i="2"/>
  <c r="I62" i="2"/>
  <c r="B63" i="2"/>
  <c r="C63" i="2" s="1"/>
  <c r="A63" i="2"/>
  <c r="H64" i="2" l="1"/>
  <c r="G63" i="2"/>
  <c r="E63" i="2"/>
  <c r="F64" i="2"/>
  <c r="B64" i="2"/>
  <c r="A64" i="2"/>
  <c r="J64" i="2"/>
  <c r="I63" i="2"/>
  <c r="C64" i="2" l="1"/>
  <c r="A65" i="2" s="1"/>
  <c r="H65" i="2"/>
  <c r="G64" i="2"/>
  <c r="J65" i="2"/>
  <c r="I64" i="2"/>
  <c r="F65" i="2"/>
  <c r="E64" i="2"/>
  <c r="B65" i="2" l="1"/>
  <c r="F66" i="2"/>
  <c r="E65" i="2"/>
  <c r="J66" i="2"/>
  <c r="I65" i="2"/>
  <c r="H66" i="2"/>
  <c r="G65" i="2"/>
  <c r="C65" i="2" l="1"/>
  <c r="A66" i="2" s="1"/>
  <c r="B66" i="2"/>
  <c r="C66" i="2" s="1"/>
  <c r="H67" i="2"/>
  <c r="G66" i="2"/>
  <c r="I66" i="2"/>
  <c r="J67" i="2"/>
  <c r="F67" i="2"/>
  <c r="E66" i="2"/>
  <c r="A67" i="2" l="1"/>
  <c r="B67" i="2"/>
  <c r="F68" i="2"/>
  <c r="E67" i="2"/>
  <c r="I67" i="2"/>
  <c r="J68" i="2"/>
  <c r="H68" i="2"/>
  <c r="G67" i="2"/>
  <c r="C67" i="2" l="1"/>
  <c r="B68" i="2" s="1"/>
  <c r="C68" i="2" s="1"/>
  <c r="A68" i="2"/>
  <c r="A69" i="2" s="1"/>
  <c r="G68" i="2"/>
  <c r="H69" i="2"/>
  <c r="J69" i="2"/>
  <c r="I68" i="2"/>
  <c r="F69" i="2"/>
  <c r="E68" i="2"/>
  <c r="B69" i="2"/>
  <c r="C69" i="2" l="1"/>
  <c r="B70" i="2"/>
  <c r="A70" i="2"/>
  <c r="F70" i="2"/>
  <c r="E69" i="2"/>
  <c r="G69" i="2"/>
  <c r="H70" i="2"/>
  <c r="J70" i="2"/>
  <c r="I69" i="2"/>
  <c r="C70" i="2" l="1"/>
  <c r="M8" i="1"/>
  <c r="K12" i="1" s="1"/>
  <c r="H71" i="2"/>
  <c r="G70" i="2"/>
  <c r="E70" i="2"/>
  <c r="F71" i="2"/>
  <c r="J71" i="2"/>
  <c r="I70" i="2"/>
  <c r="B71" i="2"/>
  <c r="C71" i="2" s="1"/>
  <c r="A71" i="2"/>
  <c r="J72" i="2" l="1"/>
  <c r="I71" i="2"/>
  <c r="B72" i="2"/>
  <c r="C72" i="2" s="1"/>
  <c r="A72" i="2"/>
  <c r="E71" i="2"/>
  <c r="F72" i="2"/>
  <c r="G71" i="2"/>
  <c r="H72" i="2"/>
  <c r="B73" i="2" l="1"/>
  <c r="C73" i="2" s="1"/>
  <c r="A73" i="2"/>
  <c r="H73" i="2"/>
  <c r="G72" i="2"/>
  <c r="F73" i="2"/>
  <c r="E72" i="2"/>
  <c r="J73" i="2"/>
  <c r="I72" i="2"/>
  <c r="J74" i="2" l="1"/>
  <c r="N8" i="1" s="1"/>
  <c r="L12" i="1" s="1"/>
  <c r="A2" i="1" s="1"/>
  <c r="I73" i="2"/>
  <c r="E73" i="2"/>
  <c r="F74" i="2"/>
  <c r="H74" i="2"/>
  <c r="G73" i="2"/>
  <c r="A74" i="2"/>
  <c r="B74" i="2"/>
  <c r="C74" i="2" s="1"/>
  <c r="E74" i="2" l="1"/>
  <c r="G74" i="2"/>
  <c r="I74" i="2"/>
</calcChain>
</file>

<file path=xl/sharedStrings.xml><?xml version="1.0" encoding="utf-8"?>
<sst xmlns="http://schemas.openxmlformats.org/spreadsheetml/2006/main" count="56" uniqueCount="46">
  <si>
    <t>町外・町内</t>
    <rPh sb="0" eb="2">
      <t>チョウガイ</t>
    </rPh>
    <rPh sb="3" eb="5">
      <t>チョウナイ</t>
    </rPh>
    <phoneticPr fontId="4"/>
  </si>
  <si>
    <t>備考</t>
    <rPh sb="0" eb="2">
      <t>ビコウ</t>
    </rPh>
    <phoneticPr fontId="4"/>
  </si>
  <si>
    <t>居住地区</t>
    <rPh sb="0" eb="2">
      <t>キョジュウ</t>
    </rPh>
    <rPh sb="2" eb="4">
      <t>チク</t>
    </rPh>
    <phoneticPr fontId="4"/>
  </si>
  <si>
    <t>フリガナ</t>
    <phoneticPr fontId="4"/>
  </si>
  <si>
    <t>氏名</t>
    <rPh sb="0" eb="2">
      <t>シメイ</t>
    </rPh>
    <phoneticPr fontId="4"/>
  </si>
  <si>
    <t>No.</t>
    <phoneticPr fontId="4"/>
  </si>
  <si>
    <t>参加する恩師</t>
    <rPh sb="0" eb="2">
      <t>サンカ</t>
    </rPh>
    <rPh sb="4" eb="6">
      <t>オンシ</t>
    </rPh>
    <phoneticPr fontId="4"/>
  </si>
  <si>
    <t>赤河地区</t>
    <rPh sb="0" eb="2">
      <t>アコウ</t>
    </rPh>
    <rPh sb="2" eb="4">
      <t>チク</t>
    </rPh>
    <phoneticPr fontId="4"/>
  </si>
  <si>
    <t>美濃加茂</t>
    <rPh sb="0" eb="4">
      <t>ミノカモ</t>
    </rPh>
    <phoneticPr fontId="4"/>
  </si>
  <si>
    <t>町外</t>
    <rPh sb="0" eb="2">
      <t>チョウガイ</t>
    </rPh>
    <phoneticPr fontId="4"/>
  </si>
  <si>
    <t>×</t>
    <phoneticPr fontId="4"/>
  </si>
  <si>
    <t>シラカワ　デタヨ</t>
    <phoneticPr fontId="4"/>
  </si>
  <si>
    <t>白川　出代</t>
    <rPh sb="0" eb="2">
      <t>シラカワ</t>
    </rPh>
    <rPh sb="3" eb="4">
      <t>デ</t>
    </rPh>
    <rPh sb="4" eb="5">
      <t>ヨ</t>
    </rPh>
    <phoneticPr fontId="4"/>
  </si>
  <si>
    <t>例</t>
    <rPh sb="0" eb="1">
      <t>レイ</t>
    </rPh>
    <phoneticPr fontId="4"/>
  </si>
  <si>
    <t>白川地区</t>
    <rPh sb="0" eb="2">
      <t>シラカワ</t>
    </rPh>
    <rPh sb="2" eb="4">
      <t>チク</t>
    </rPh>
    <phoneticPr fontId="4"/>
  </si>
  <si>
    <t>黒川</t>
    <rPh sb="0" eb="2">
      <t>クロカワ</t>
    </rPh>
    <phoneticPr fontId="4"/>
  </si>
  <si>
    <t>町内</t>
    <rPh sb="0" eb="2">
      <t>チョウナイ</t>
    </rPh>
    <phoneticPr fontId="4"/>
  </si>
  <si>
    <t>○</t>
    <phoneticPr fontId="4"/>
  </si>
  <si>
    <t>シラカワ　イルヒト</t>
    <phoneticPr fontId="4"/>
  </si>
  <si>
    <t>白川　居人</t>
    <rPh sb="0" eb="2">
      <t>シラカワ</t>
    </rPh>
    <rPh sb="3" eb="4">
      <t>イ</t>
    </rPh>
    <rPh sb="4" eb="5">
      <t>ヒト</t>
    </rPh>
    <phoneticPr fontId="4"/>
  </si>
  <si>
    <t>出身地区</t>
    <rPh sb="0" eb="2">
      <t>シュッシン</t>
    </rPh>
    <rPh sb="2" eb="4">
      <t>チク</t>
    </rPh>
    <phoneticPr fontId="4"/>
  </si>
  <si>
    <t>参加</t>
    <rPh sb="0" eb="2">
      <t>サンカ</t>
    </rPh>
    <phoneticPr fontId="4"/>
  </si>
  <si>
    <t>フリガナ</t>
    <phoneticPr fontId="4"/>
  </si>
  <si>
    <t>出身校</t>
    <rPh sb="0" eb="3">
      <t>シュッシンコウ</t>
    </rPh>
    <phoneticPr fontId="4"/>
  </si>
  <si>
    <t>年度</t>
    <rPh sb="0" eb="2">
      <t>ネンド</t>
    </rPh>
    <phoneticPr fontId="4"/>
  </si>
  <si>
    <t>卒業年度</t>
    <rPh sb="0" eb="2">
      <t>ソツギョウ</t>
    </rPh>
    <rPh sb="2" eb="4">
      <t>ネンド</t>
    </rPh>
    <phoneticPr fontId="4"/>
  </si>
  <si>
    <t>↓年度を入力</t>
    <rPh sb="1" eb="3">
      <t>ネンド</t>
    </rPh>
    <rPh sb="4" eb="6">
      <t>ニュウリョク</t>
    </rPh>
    <phoneticPr fontId="4"/>
  </si>
  <si>
    <t>生まれ年</t>
    <rPh sb="0" eb="1">
      <t>ウ</t>
    </rPh>
    <rPh sb="3" eb="4">
      <t>ドシ</t>
    </rPh>
    <phoneticPr fontId="4"/>
  </si>
  <si>
    <t>年
齢</t>
    <rPh sb="0" eb="1">
      <t>トシ</t>
    </rPh>
    <rPh sb="2" eb="3">
      <t>ヨワイ</t>
    </rPh>
    <phoneticPr fontId="4"/>
  </si>
  <si>
    <t>E（12歳）</t>
    <rPh sb="4" eb="5">
      <t>サイ</t>
    </rPh>
    <phoneticPr fontId="4"/>
  </si>
  <si>
    <t>J（15歳）</t>
    <rPh sb="4" eb="5">
      <t>サイ</t>
    </rPh>
    <phoneticPr fontId="4"/>
  </si>
  <si>
    <t>H（18歳）</t>
    <rPh sb="4" eb="5">
      <t>サイ</t>
    </rPh>
    <phoneticPr fontId="4"/>
  </si>
  <si>
    <t>S</t>
    <phoneticPr fontId="4"/>
  </si>
  <si>
    <t>S</t>
    <phoneticPr fontId="4"/>
  </si>
  <si>
    <t>S</t>
    <phoneticPr fontId="4"/>
  </si>
  <si>
    <t>生まれ年（年度）</t>
    <rPh sb="0" eb="1">
      <t>ウ</t>
    </rPh>
    <rPh sb="3" eb="4">
      <t>ドシ</t>
    </rPh>
    <rPh sb="5" eb="7">
      <t>ネンド</t>
    </rPh>
    <phoneticPr fontId="4"/>
  </si>
  <si>
    <t>小・中・高</t>
    <rPh sb="0" eb="1">
      <t>ショウ</t>
    </rPh>
    <rPh sb="2" eb="3">
      <t>チュウ</t>
    </rPh>
    <rPh sb="4" eb="5">
      <t>コウ</t>
    </rPh>
    <phoneticPr fontId="4"/>
  </si>
  <si>
    <t>同窓会開催年度</t>
    <rPh sb="0" eb="3">
      <t>ドウソウカイ</t>
    </rPh>
    <rPh sb="3" eb="5">
      <t>カイサイ</t>
    </rPh>
    <rPh sb="5" eb="7">
      <t>ネンド</t>
    </rPh>
    <phoneticPr fontId="4"/>
  </si>
  <si>
    <t>令和</t>
    <rPh sb="0" eb="2">
      <t>レイワ</t>
    </rPh>
    <phoneticPr fontId="4"/>
  </si>
  <si>
    <t>↑入力</t>
    <rPh sb="1" eb="3">
      <t>ニュウリョク</t>
    </rPh>
    <phoneticPr fontId="4"/>
  </si>
  <si>
    <t>←入力</t>
    <rPh sb="1" eb="3">
      <t>ニュウリョク</t>
    </rPh>
    <phoneticPr fontId="4"/>
  </si>
  <si>
    <t>中</t>
    <rPh sb="0" eb="1">
      <t>チュウ</t>
    </rPh>
    <phoneticPr fontId="4"/>
  </si>
  <si>
    <t>中学校</t>
  </si>
  <si>
    <t>白川</t>
    <rPh sb="0" eb="2">
      <t>シラカワ</t>
    </rPh>
    <phoneticPr fontId="4"/>
  </si>
  <si>
    <t>S</t>
    <phoneticPr fontId="4"/>
  </si>
  <si>
    <r>
      <t>←以下の</t>
    </r>
    <r>
      <rPr>
        <b/>
        <sz val="14"/>
        <color theme="0"/>
        <rFont val="ＭＳ Ｐゴシック"/>
        <family val="3"/>
        <charset val="128"/>
      </rPr>
      <t>太枠（太字）</t>
    </r>
    <r>
      <rPr>
        <sz val="14"/>
        <color theme="1"/>
        <rFont val="ＭＳ Ｐゴシック"/>
        <family val="3"/>
        <charset val="128"/>
      </rPr>
      <t>を入力し直してしてください。</t>
    </r>
    <rPh sb="1" eb="3">
      <t>イカ</t>
    </rPh>
    <rPh sb="4" eb="6">
      <t>フトワク</t>
    </rPh>
    <rPh sb="7" eb="9">
      <t>フトジ</t>
    </rPh>
    <rPh sb="11" eb="13">
      <t>ニュウリョク</t>
    </rPh>
    <rPh sb="14" eb="15">
      <t>ナオ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</si>
</sst>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&quot;同窓会名簿&quot;"/>
    <numFmt numFmtId="177" formatCode="&quot;令和&quot;\ 0\ &quot;年度&quot;"/>
    <numFmt numFmtId="178" formatCode="0_ 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176" fontId="5" fillId="0" borderId="0" xfId="0" applyNumberFormat="1" applyFont="1" applyBorder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78" fontId="0" fillId="0" borderId="23" xfId="0" applyNumberFormat="1" applyBorder="1" applyAlignment="1" applyProtection="1">
      <alignment horizontal="right" vertical="center"/>
    </xf>
    <xf numFmtId="178" fontId="2" fillId="0" borderId="24" xfId="0" applyNumberFormat="1" applyFont="1" applyBorder="1" applyAlignment="1" applyProtection="1">
      <alignment horizontal="right" vertical="center"/>
    </xf>
    <xf numFmtId="178" fontId="0" fillId="2" borderId="25" xfId="0" applyNumberFormat="1" applyFill="1" applyBorder="1" applyAlignment="1" applyProtection="1">
      <alignment horizontal="right" vertical="center"/>
    </xf>
    <xf numFmtId="178" fontId="2" fillId="0" borderId="26" xfId="0" applyNumberFormat="1" applyFont="1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2" fillId="0" borderId="22" xfId="0" applyNumberFormat="1" applyFont="1" applyFill="1" applyBorder="1" applyAlignment="1" applyProtection="1">
      <alignment horizontal="center" vertical="center"/>
    </xf>
    <xf numFmtId="178" fontId="0" fillId="0" borderId="27" xfId="0" applyNumberFormat="1" applyFill="1" applyBorder="1" applyAlignment="1" applyProtection="1">
      <alignment horizontal="center" vertical="center"/>
    </xf>
    <xf numFmtId="178" fontId="2" fillId="0" borderId="28" xfId="0" applyNumberFormat="1" applyFont="1" applyFill="1" applyBorder="1" applyAlignment="1" applyProtection="1">
      <alignment horizontal="center" vertical="center"/>
    </xf>
    <xf numFmtId="178" fontId="0" fillId="0" borderId="29" xfId="0" applyNumberForma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178" fontId="0" fillId="0" borderId="1" xfId="0" applyNumberFormat="1" applyBorder="1" applyAlignment="1" applyProtection="1">
      <alignment horizontal="right" vertical="center"/>
    </xf>
    <xf numFmtId="178" fontId="0" fillId="0" borderId="30" xfId="0" applyNumberFormat="1" applyBorder="1" applyAlignment="1" applyProtection="1">
      <alignment horizontal="right" vertical="center"/>
    </xf>
    <xf numFmtId="178" fontId="0" fillId="2" borderId="31" xfId="0" applyNumberFormat="1" applyFill="1" applyBorder="1" applyAlignment="1" applyProtection="1">
      <alignment horizontal="right" vertical="center"/>
    </xf>
    <xf numFmtId="178" fontId="0" fillId="0" borderId="32" xfId="0" applyNumberForma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178" fontId="2" fillId="0" borderId="30" xfId="0" applyNumberFormat="1" applyFont="1" applyBorder="1" applyAlignment="1" applyProtection="1">
      <alignment horizontal="right" vertical="center"/>
    </xf>
    <xf numFmtId="0" fontId="0" fillId="0" borderId="33" xfId="0" applyBorder="1" applyAlignment="1" applyProtection="1">
      <alignment horizontal="center" vertical="center"/>
    </xf>
    <xf numFmtId="178" fontId="0" fillId="0" borderId="34" xfId="0" applyNumberFormat="1" applyBorder="1" applyAlignment="1" applyProtection="1">
      <alignment horizontal="right" vertical="center"/>
    </xf>
    <xf numFmtId="178" fontId="0" fillId="0" borderId="35" xfId="0" applyNumberFormat="1" applyBorder="1" applyAlignment="1" applyProtection="1">
      <alignment horizontal="right" vertical="center"/>
    </xf>
    <xf numFmtId="178" fontId="0" fillId="2" borderId="36" xfId="0" applyNumberFormat="1" applyFill="1" applyBorder="1" applyAlignment="1" applyProtection="1">
      <alignment horizontal="right" vertical="center"/>
    </xf>
    <xf numFmtId="178" fontId="2" fillId="0" borderId="37" xfId="0" applyNumberFormat="1" applyFont="1" applyFill="1" applyBorder="1" applyAlignment="1" applyProtection="1">
      <alignment horizontal="center" vertical="center"/>
    </xf>
    <xf numFmtId="178" fontId="0" fillId="0" borderId="38" xfId="0" applyNumberFormat="1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right" vertical="center"/>
    </xf>
    <xf numFmtId="178" fontId="2" fillId="0" borderId="42" xfId="0" applyNumberFormat="1" applyFont="1" applyBorder="1" applyAlignment="1" applyProtection="1">
      <alignment horizontal="right" vertical="center"/>
    </xf>
    <xf numFmtId="178" fontId="0" fillId="2" borderId="43" xfId="0" applyNumberFormat="1" applyFill="1" applyBorder="1" applyAlignment="1" applyProtection="1">
      <alignment horizontal="right" vertical="center"/>
    </xf>
    <xf numFmtId="178" fontId="0" fillId="0" borderId="44" xfId="0" applyNumberFormat="1" applyFill="1" applyBorder="1" applyAlignment="1" applyProtection="1">
      <alignment horizontal="center" vertical="center"/>
    </xf>
    <xf numFmtId="178" fontId="2" fillId="0" borderId="45" xfId="0" applyNumberFormat="1" applyFont="1" applyFill="1" applyBorder="1" applyAlignment="1" applyProtection="1">
      <alignment horizontal="center" vertical="center"/>
    </xf>
    <xf numFmtId="178" fontId="0" fillId="0" borderId="15" xfId="0" applyNumberFormat="1" applyFill="1" applyBorder="1" applyAlignment="1" applyProtection="1">
      <alignment horizontal="center" vertical="center"/>
    </xf>
    <xf numFmtId="178" fontId="0" fillId="0" borderId="4" xfId="0" applyNumberFormat="1" applyBorder="1" applyAlignment="1" applyProtection="1">
      <alignment horizontal="right" vertical="center"/>
    </xf>
    <xf numFmtId="178" fontId="0" fillId="2" borderId="46" xfId="0" applyNumberFormat="1" applyFill="1" applyBorder="1" applyAlignment="1" applyProtection="1">
      <alignment horizontal="right" vertical="center"/>
    </xf>
    <xf numFmtId="178" fontId="2" fillId="0" borderId="4" xfId="0" applyNumberFormat="1" applyFont="1" applyBorder="1" applyAlignment="1" applyProtection="1">
      <alignment horizontal="right" vertical="center"/>
    </xf>
    <xf numFmtId="0" fontId="0" fillId="0" borderId="37" xfId="0" applyBorder="1" applyAlignment="1" applyProtection="1">
      <alignment horizontal="center" vertical="center"/>
    </xf>
    <xf numFmtId="178" fontId="0" fillId="0" borderId="47" xfId="0" applyNumberFormat="1" applyBorder="1" applyAlignment="1" applyProtection="1">
      <alignment horizontal="right" vertical="center"/>
    </xf>
    <xf numFmtId="178" fontId="0" fillId="0" borderId="48" xfId="0" applyNumberFormat="1" applyBorder="1" applyAlignment="1" applyProtection="1">
      <alignment horizontal="right" vertical="center"/>
    </xf>
    <xf numFmtId="178" fontId="0" fillId="2" borderId="49" xfId="0" applyNumberFormat="1" applyFill="1" applyBorder="1" applyAlignment="1" applyProtection="1">
      <alignment horizontal="right" vertical="center"/>
    </xf>
    <xf numFmtId="178" fontId="2" fillId="0" borderId="33" xfId="0" applyNumberFormat="1" applyFont="1" applyFill="1" applyBorder="1" applyAlignment="1" applyProtection="1">
      <alignment horizontal="center" vertical="center"/>
    </xf>
    <xf numFmtId="178" fontId="0" fillId="0" borderId="50" xfId="0" applyNumberFormat="1" applyFill="1" applyBorder="1" applyAlignment="1" applyProtection="1">
      <alignment horizontal="center" vertical="center"/>
    </xf>
    <xf numFmtId="178" fontId="0" fillId="0" borderId="51" xfId="0" applyNumberFormat="1" applyFill="1" applyBorder="1" applyAlignment="1" applyProtection="1">
      <alignment horizontal="center" vertical="center"/>
    </xf>
    <xf numFmtId="178" fontId="2" fillId="0" borderId="52" xfId="0" applyNumberFormat="1" applyFont="1" applyFill="1" applyBorder="1" applyAlignment="1" applyProtection="1">
      <alignment horizontal="center" vertical="center"/>
    </xf>
    <xf numFmtId="178" fontId="0" fillId="0" borderId="35" xfId="0" applyNumberFormat="1" applyFill="1" applyBorder="1" applyAlignment="1" applyProtection="1">
      <alignment horizontal="center" vertical="center"/>
    </xf>
    <xf numFmtId="178" fontId="0" fillId="2" borderId="53" xfId="0" applyNumberFormat="1" applyFill="1" applyBorder="1" applyAlignment="1" applyProtection="1">
      <alignment horizontal="right" vertical="center"/>
    </xf>
    <xf numFmtId="178" fontId="2" fillId="0" borderId="40" xfId="0" applyNumberFormat="1" applyFont="1" applyFill="1" applyBorder="1" applyAlignment="1" applyProtection="1">
      <alignment horizontal="center" vertical="center"/>
    </xf>
    <xf numFmtId="178" fontId="0" fillId="0" borderId="5" xfId="0" applyNumberFormat="1" applyFill="1" applyBorder="1" applyAlignment="1" applyProtection="1">
      <alignment horizontal="center" vertical="center"/>
    </xf>
    <xf numFmtId="178" fontId="0" fillId="0" borderId="54" xfId="0" applyNumberFormat="1" applyFill="1" applyBorder="1" applyAlignment="1" applyProtection="1">
      <alignment horizontal="center" vertical="center"/>
    </xf>
    <xf numFmtId="178" fontId="2" fillId="0" borderId="55" xfId="0" applyNumberFormat="1" applyFont="1" applyFill="1" applyBorder="1" applyAlignment="1" applyProtection="1">
      <alignment horizontal="center" vertical="center"/>
    </xf>
    <xf numFmtId="178" fontId="0" fillId="0" borderId="56" xfId="0" applyNumberFormat="1" applyFill="1" applyBorder="1" applyAlignment="1" applyProtection="1">
      <alignment horizontal="center" vertical="center"/>
    </xf>
    <xf numFmtId="178" fontId="0" fillId="2" borderId="57" xfId="0" applyNumberFormat="1" applyFill="1" applyBorder="1" applyAlignment="1" applyProtection="1">
      <alignment horizontal="right" vertical="center"/>
    </xf>
    <xf numFmtId="178" fontId="2" fillId="0" borderId="58" xfId="0" applyNumberFormat="1" applyFont="1" applyFill="1" applyBorder="1" applyAlignment="1" applyProtection="1">
      <alignment horizontal="center" vertical="center"/>
    </xf>
    <xf numFmtId="178" fontId="2" fillId="0" borderId="59" xfId="0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/>
    </xf>
    <xf numFmtId="178" fontId="0" fillId="0" borderId="30" xfId="0" applyNumberFormat="1" applyFill="1" applyBorder="1" applyAlignment="1" applyProtection="1">
      <alignment horizontal="center" vertical="center"/>
    </xf>
    <xf numFmtId="178" fontId="2" fillId="0" borderId="30" xfId="0" applyNumberFormat="1" applyFont="1" applyFill="1" applyBorder="1" applyAlignment="1" applyProtection="1">
      <alignment horizontal="center" vertical="center"/>
    </xf>
    <xf numFmtId="178" fontId="2" fillId="0" borderId="4" xfId="0" applyNumberFormat="1" applyFont="1" applyFill="1" applyBorder="1" applyAlignment="1" applyProtection="1">
      <alignment horizontal="center" vertical="center"/>
    </xf>
    <xf numFmtId="178" fontId="0" fillId="0" borderId="4" xfId="0" applyNumberFormat="1" applyFill="1" applyBorder="1" applyAlignment="1" applyProtection="1">
      <alignment horizontal="center" vertical="center"/>
    </xf>
    <xf numFmtId="178" fontId="0" fillId="0" borderId="48" xfId="0" applyNumberFormat="1" applyFill="1" applyBorder="1" applyAlignment="1" applyProtection="1">
      <alignment horizontal="center" vertical="center"/>
    </xf>
    <xf numFmtId="178" fontId="0" fillId="3" borderId="43" xfId="0" applyNumberFormat="1" applyFill="1" applyBorder="1" applyAlignment="1" applyProtection="1">
      <alignment horizontal="right" vertical="center"/>
    </xf>
    <xf numFmtId="178" fontId="0" fillId="0" borderId="60" xfId="0" applyNumberFormat="1" applyFill="1" applyBorder="1" applyAlignment="1" applyProtection="1">
      <alignment horizontal="center" vertical="center"/>
    </xf>
    <xf numFmtId="178" fontId="0" fillId="0" borderId="24" xfId="0" applyNumberFormat="1" applyFill="1" applyBorder="1" applyAlignment="1" applyProtection="1">
      <alignment horizontal="center" vertical="center"/>
    </xf>
    <xf numFmtId="178" fontId="2" fillId="0" borderId="61" xfId="0" applyNumberFormat="1" applyFont="1" applyFill="1" applyBorder="1" applyAlignment="1" applyProtection="1">
      <alignment horizontal="center" vertical="center"/>
    </xf>
    <xf numFmtId="178" fontId="0" fillId="3" borderId="46" xfId="0" applyNumberFormat="1" applyFill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center" vertical="center"/>
    </xf>
    <xf numFmtId="178" fontId="2" fillId="0" borderId="47" xfId="0" applyNumberFormat="1" applyFont="1" applyBorder="1" applyAlignment="1" applyProtection="1">
      <alignment horizontal="right" vertical="center"/>
    </xf>
    <xf numFmtId="178" fontId="0" fillId="3" borderId="49" xfId="0" applyNumberFormat="1" applyFill="1" applyBorder="1" applyAlignment="1" applyProtection="1">
      <alignment horizontal="right" vertical="center"/>
    </xf>
    <xf numFmtId="178" fontId="0" fillId="0" borderId="62" xfId="0" applyNumberForma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78" fontId="0" fillId="0" borderId="24" xfId="0" applyNumberFormat="1" applyBorder="1" applyAlignment="1" applyProtection="1">
      <alignment horizontal="right" vertical="center"/>
    </xf>
    <xf numFmtId="178" fontId="0" fillId="3" borderId="53" xfId="0" applyNumberFormat="1" applyFill="1" applyBorder="1" applyAlignment="1" applyProtection="1">
      <alignment horizontal="right" vertical="center"/>
    </xf>
    <xf numFmtId="178" fontId="0" fillId="3" borderId="57" xfId="0" applyNumberFormat="1" applyFill="1" applyBorder="1" applyAlignment="1" applyProtection="1">
      <alignment horizontal="right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/>
    <xf numFmtId="0" fontId="7" fillId="0" borderId="24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7" fontId="6" fillId="0" borderId="6" xfId="0" applyNumberFormat="1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 applyProtection="1">
      <alignment horizontal="center" vertical="center"/>
      <protection locked="0"/>
    </xf>
    <xf numFmtId="177" fontId="6" fillId="0" borderId="8" xfId="0" applyNumberFormat="1" applyFont="1" applyBorder="1" applyAlignment="1" applyProtection="1">
      <alignment horizontal="center" vertical="center"/>
      <protection locked="0"/>
    </xf>
    <xf numFmtId="177" fontId="6" fillId="0" borderId="9" xfId="0" applyNumberFormat="1" applyFont="1" applyBorder="1" applyAlignment="1" applyProtection="1">
      <alignment horizontal="center" vertical="center"/>
      <protection locked="0"/>
    </xf>
    <xf numFmtId="177" fontId="6" fillId="0" borderId="10" xfId="0" applyNumberFormat="1" applyFont="1" applyBorder="1" applyAlignment="1" applyProtection="1">
      <alignment horizontal="center" vertical="center"/>
      <protection locked="0"/>
    </xf>
    <xf numFmtId="177" fontId="6" fillId="0" borderId="11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38" fontId="1" fillId="0" borderId="21" xfId="1" applyFill="1" applyBorder="1" applyAlignment="1" applyProtection="1">
      <alignment horizontal="center" vertical="center"/>
    </xf>
    <xf numFmtId="38" fontId="1" fillId="0" borderId="20" xfId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7"/>
  <sheetViews>
    <sheetView tabSelected="1" view="pageBreakPreview" zoomScaleNormal="85" zoomScaleSheetLayoutView="100" workbookViewId="0">
      <selection activeCell="J16" sqref="J16"/>
    </sheetView>
  </sheetViews>
  <sheetFormatPr defaultRowHeight="17.25" x14ac:dyDescent="0.2"/>
  <cols>
    <col min="1" max="1" width="5.125" style="1" customWidth="1"/>
    <col min="2" max="2" width="14.125" style="1" customWidth="1"/>
    <col min="3" max="3" width="19" style="1" customWidth="1"/>
    <col min="4" max="5" width="7" style="1" customWidth="1"/>
    <col min="6" max="6" width="11.5" style="1" customWidth="1"/>
    <col min="7" max="7" width="13.375" style="1" customWidth="1"/>
    <col min="8" max="8" width="18.625" style="1" customWidth="1"/>
    <col min="9" max="9" width="9" style="88" customWidth="1"/>
    <col min="10" max="10" width="8.5" style="88" customWidth="1"/>
    <col min="11" max="14" width="9" style="88"/>
    <col min="15" max="16384" width="9" style="1"/>
  </cols>
  <sheetData>
    <row r="2" spans="1:14" ht="28.5" x14ac:dyDescent="0.3">
      <c r="A2" s="9" t="str">
        <f>K11&amp;L11&amp;K12&amp;DBCS(L12)&amp;"年度卒業生 同窓会名簿"</f>
        <v>白川中学校平成７年度卒業生 同窓会名簿</v>
      </c>
      <c r="I2" s="88" t="s">
        <v>45</v>
      </c>
    </row>
    <row r="3" spans="1:14" ht="17.25" customHeight="1" thickBot="1" x14ac:dyDescent="0.25">
      <c r="A3" s="8"/>
      <c r="B3" s="8"/>
      <c r="C3" s="8"/>
      <c r="D3" s="8"/>
      <c r="E3" s="8"/>
      <c r="F3" s="8"/>
      <c r="G3" s="8"/>
      <c r="H3" s="8"/>
    </row>
    <row r="4" spans="1:14" s="3" customFormat="1" ht="18" thickBot="1" x14ac:dyDescent="0.25">
      <c r="A4" s="4" t="s">
        <v>5</v>
      </c>
      <c r="B4" s="4" t="s">
        <v>4</v>
      </c>
      <c r="C4" s="4" t="s">
        <v>22</v>
      </c>
      <c r="D4" s="4" t="s">
        <v>21</v>
      </c>
      <c r="E4" s="108" t="s">
        <v>2</v>
      </c>
      <c r="F4" s="105"/>
      <c r="G4" s="7" t="s">
        <v>20</v>
      </c>
      <c r="H4" s="4" t="s">
        <v>1</v>
      </c>
      <c r="I4" s="89"/>
      <c r="J4" s="88" t="s">
        <v>37</v>
      </c>
      <c r="K4" s="88"/>
      <c r="L4" s="90" t="s">
        <v>38</v>
      </c>
      <c r="M4" s="97">
        <v>2</v>
      </c>
      <c r="N4" s="88" t="s">
        <v>24</v>
      </c>
    </row>
    <row r="5" spans="1:14" x14ac:dyDescent="0.2">
      <c r="A5" s="2" t="s">
        <v>13</v>
      </c>
      <c r="B5" s="2" t="s">
        <v>19</v>
      </c>
      <c r="C5" s="2" t="s">
        <v>18</v>
      </c>
      <c r="D5" s="4" t="s">
        <v>17</v>
      </c>
      <c r="E5" s="4" t="s">
        <v>16</v>
      </c>
      <c r="F5" s="2" t="s">
        <v>15</v>
      </c>
      <c r="G5" s="4" t="s">
        <v>14</v>
      </c>
      <c r="H5" s="2"/>
      <c r="L5" s="90"/>
      <c r="M5" s="88" t="s">
        <v>39</v>
      </c>
    </row>
    <row r="6" spans="1:14" ht="18" thickBot="1" x14ac:dyDescent="0.25">
      <c r="A6" s="2" t="s">
        <v>13</v>
      </c>
      <c r="B6" s="2" t="s">
        <v>12</v>
      </c>
      <c r="C6" s="2" t="s">
        <v>11</v>
      </c>
      <c r="D6" s="4" t="s">
        <v>10</v>
      </c>
      <c r="E6" s="4" t="s">
        <v>9</v>
      </c>
      <c r="F6" s="2" t="s">
        <v>8</v>
      </c>
      <c r="G6" s="4" t="s">
        <v>7</v>
      </c>
      <c r="H6" s="2"/>
      <c r="L6" s="90"/>
      <c r="M6" s="91"/>
    </row>
    <row r="7" spans="1:14" x14ac:dyDescent="0.2">
      <c r="A7" s="2">
        <v>1</v>
      </c>
      <c r="B7" s="2"/>
      <c r="C7" s="2"/>
      <c r="D7" s="4"/>
      <c r="E7" s="7"/>
      <c r="F7" s="6"/>
      <c r="G7" s="4"/>
      <c r="H7" s="2"/>
      <c r="J7" s="103" t="s">
        <v>35</v>
      </c>
      <c r="K7" s="104"/>
      <c r="L7" s="92" t="s">
        <v>36</v>
      </c>
      <c r="M7" s="105" t="s">
        <v>25</v>
      </c>
      <c r="N7" s="106"/>
    </row>
    <row r="8" spans="1:14" ht="18" thickBot="1" x14ac:dyDescent="0.25">
      <c r="A8" s="2">
        <v>2</v>
      </c>
      <c r="B8" s="2"/>
      <c r="C8" s="2"/>
      <c r="D8" s="4"/>
      <c r="E8" s="4"/>
      <c r="F8" s="2"/>
      <c r="G8" s="4"/>
      <c r="H8" s="2"/>
      <c r="J8" s="98" t="s">
        <v>44</v>
      </c>
      <c r="K8" s="99">
        <v>55</v>
      </c>
      <c r="L8" s="100" t="s">
        <v>41</v>
      </c>
      <c r="M8" s="93" t="str">
        <f>IF(AND($J8="H",$L8="高"),VLOOKUP($K8,date!$B$64:$J$74,8,FALSE),IF(AND($J8="H",$L8="中"),VLOOKUP($K8,date!$B$64:$J$74,6,FALSE),IF(AND($J8="H",$L8="小"),VLOOKUP($K8,date!$B$64:$J$74,4,FALSE),IF(AND($J8="S",$L8="高"),VLOOKUP($K8,date!$B$6:$J$63,8,FALSE),IF(AND($J8="S",$L8="中"),VLOOKUP($K8,date!$B$6:$J$63,6,FALSE),IF(AND($J8="S",$L8="小"),VLOOKUP($K8,date!$B$6:$J$63,4,FALSE),""))))))</f>
        <v>H</v>
      </c>
      <c r="N8" s="94">
        <f>IF(AND($J8="H",$L8="高"),VLOOKUP($K8,date!$B$64:$J$74,9,FALSE),IF(AND($J8="H",$L8="中"),VLOOKUP($K8,date!$B$64:$J$74,7,FALSE),IF(AND($J8="H",$L8="小"),VLOOKUP($K8,date!$B$64:$J$74,5,FALSE),IF(AND($J8="S",$L8="高"),VLOOKUP($K8,date!$B$6:$J$63,9,FALSE),IF(AND($J8="S",$L8="中"),VLOOKUP($K8,date!$B$6:$J$63,7,FALSE),IF(AND($J8="S",$L8="小"),VLOOKUP($K8,date!$B$6:$J$63,5,FALSE),""))))))</f>
        <v>7</v>
      </c>
    </row>
    <row r="9" spans="1:14" x14ac:dyDescent="0.2">
      <c r="A9" s="2">
        <v>3</v>
      </c>
      <c r="B9" s="2"/>
      <c r="C9" s="2"/>
      <c r="D9" s="4"/>
      <c r="E9" s="4"/>
      <c r="F9" s="2"/>
      <c r="G9" s="4"/>
      <c r="H9" s="2"/>
      <c r="J9" s="88" t="s">
        <v>39</v>
      </c>
    </row>
    <row r="10" spans="1:14" ht="18" thickBot="1" x14ac:dyDescent="0.25">
      <c r="A10" s="2">
        <v>4</v>
      </c>
      <c r="B10" s="2"/>
      <c r="C10" s="2"/>
      <c r="D10" s="4"/>
      <c r="E10" s="4"/>
      <c r="F10" s="2"/>
      <c r="G10" s="4"/>
      <c r="H10" s="2"/>
    </row>
    <row r="11" spans="1:14" ht="18" thickBot="1" x14ac:dyDescent="0.25">
      <c r="A11" s="2">
        <v>5</v>
      </c>
      <c r="B11" s="2"/>
      <c r="C11" s="2"/>
      <c r="D11" s="4"/>
      <c r="E11" s="4"/>
      <c r="F11" s="2"/>
      <c r="G11" s="4"/>
      <c r="H11" s="2"/>
      <c r="J11" s="90" t="s">
        <v>23</v>
      </c>
      <c r="K11" s="101" t="s">
        <v>43</v>
      </c>
      <c r="L11" s="102" t="s">
        <v>42</v>
      </c>
      <c r="M11" s="95" t="s">
        <v>40</v>
      </c>
      <c r="N11" s="89"/>
    </row>
    <row r="12" spans="1:14" x14ac:dyDescent="0.2">
      <c r="A12" s="2">
        <v>6</v>
      </c>
      <c r="B12" s="2"/>
      <c r="C12" s="2"/>
      <c r="D12" s="4"/>
      <c r="E12" s="4"/>
      <c r="F12" s="2"/>
      <c r="G12" s="4"/>
      <c r="H12" s="2"/>
      <c r="J12" s="90" t="s">
        <v>25</v>
      </c>
      <c r="K12" s="96" t="str">
        <f>IF(M8="H","平成","昭和")</f>
        <v>平成</v>
      </c>
      <c r="L12" s="96">
        <f>N8</f>
        <v>7</v>
      </c>
      <c r="M12" s="88" t="s">
        <v>24</v>
      </c>
    </row>
    <row r="13" spans="1:14" x14ac:dyDescent="0.2">
      <c r="A13" s="2">
        <v>7</v>
      </c>
      <c r="B13" s="2"/>
      <c r="C13" s="2"/>
      <c r="D13" s="4"/>
      <c r="E13" s="4"/>
      <c r="F13" s="2"/>
      <c r="G13" s="4"/>
      <c r="H13" s="2"/>
      <c r="J13" s="90"/>
      <c r="K13" s="95"/>
      <c r="L13" s="95"/>
    </row>
    <row r="14" spans="1:14" x14ac:dyDescent="0.2">
      <c r="A14" s="2">
        <v>8</v>
      </c>
      <c r="B14" s="2"/>
      <c r="C14" s="2"/>
      <c r="D14" s="4"/>
      <c r="E14" s="4"/>
      <c r="F14" s="2"/>
      <c r="G14" s="4"/>
      <c r="H14" s="2"/>
    </row>
    <row r="15" spans="1:14" x14ac:dyDescent="0.2">
      <c r="A15" s="2">
        <v>9</v>
      </c>
      <c r="B15" s="2"/>
      <c r="C15" s="2"/>
      <c r="D15" s="4"/>
      <c r="E15" s="4"/>
      <c r="F15" s="2"/>
      <c r="G15" s="4"/>
      <c r="H15" s="2"/>
    </row>
    <row r="16" spans="1:14" x14ac:dyDescent="0.2">
      <c r="A16" s="2">
        <v>10</v>
      </c>
      <c r="B16" s="2"/>
      <c r="C16" s="2"/>
      <c r="D16" s="4"/>
      <c r="E16" s="4"/>
      <c r="F16" s="2"/>
      <c r="G16" s="4"/>
      <c r="H16" s="2"/>
    </row>
    <row r="17" spans="1:8" x14ac:dyDescent="0.2">
      <c r="A17" s="2">
        <v>11</v>
      </c>
      <c r="B17" s="2"/>
      <c r="C17" s="2"/>
      <c r="D17" s="4"/>
      <c r="E17" s="4"/>
      <c r="F17" s="2"/>
      <c r="G17" s="4"/>
      <c r="H17" s="2"/>
    </row>
    <row r="18" spans="1:8" x14ac:dyDescent="0.2">
      <c r="A18" s="2">
        <v>12</v>
      </c>
      <c r="B18" s="2"/>
      <c r="C18" s="2"/>
      <c r="D18" s="4"/>
      <c r="E18" s="4"/>
      <c r="F18" s="2"/>
      <c r="G18" s="4"/>
      <c r="H18" s="2"/>
    </row>
    <row r="19" spans="1:8" x14ac:dyDescent="0.2">
      <c r="A19" s="2">
        <v>13</v>
      </c>
      <c r="B19" s="2"/>
      <c r="C19" s="2"/>
      <c r="D19" s="4"/>
      <c r="E19" s="4"/>
      <c r="F19" s="2"/>
      <c r="G19" s="4"/>
      <c r="H19" s="2"/>
    </row>
    <row r="20" spans="1:8" x14ac:dyDescent="0.2">
      <c r="A20" s="2">
        <v>14</v>
      </c>
      <c r="B20" s="2"/>
      <c r="C20" s="2"/>
      <c r="D20" s="4"/>
      <c r="E20" s="4"/>
      <c r="F20" s="2"/>
      <c r="G20" s="4"/>
      <c r="H20" s="2"/>
    </row>
    <row r="21" spans="1:8" x14ac:dyDescent="0.2">
      <c r="A21" s="2">
        <v>15</v>
      </c>
      <c r="B21" s="2"/>
      <c r="C21" s="2"/>
      <c r="D21" s="4"/>
      <c r="E21" s="4"/>
      <c r="F21" s="2"/>
      <c r="G21" s="4"/>
      <c r="H21" s="2"/>
    </row>
    <row r="22" spans="1:8" x14ac:dyDescent="0.2">
      <c r="A22" s="2">
        <v>16</v>
      </c>
      <c r="B22" s="2"/>
      <c r="C22" s="2"/>
      <c r="D22" s="4"/>
      <c r="E22" s="4"/>
      <c r="F22" s="2"/>
      <c r="G22" s="4"/>
      <c r="H22" s="2"/>
    </row>
    <row r="23" spans="1:8" x14ac:dyDescent="0.2">
      <c r="A23" s="2">
        <v>17</v>
      </c>
      <c r="B23" s="2"/>
      <c r="C23" s="2"/>
      <c r="D23" s="4"/>
      <c r="E23" s="4"/>
      <c r="F23" s="2"/>
      <c r="G23" s="4"/>
      <c r="H23" s="2"/>
    </row>
    <row r="24" spans="1:8" x14ac:dyDescent="0.2">
      <c r="A24" s="2">
        <v>18</v>
      </c>
      <c r="B24" s="2"/>
      <c r="C24" s="2"/>
      <c r="D24" s="4"/>
      <c r="E24" s="4"/>
      <c r="F24" s="2"/>
      <c r="G24" s="4"/>
      <c r="H24" s="2"/>
    </row>
    <row r="25" spans="1:8" x14ac:dyDescent="0.2">
      <c r="A25" s="2">
        <v>19</v>
      </c>
      <c r="B25" s="2"/>
      <c r="C25" s="2"/>
      <c r="D25" s="4"/>
      <c r="E25" s="4"/>
      <c r="F25" s="2"/>
      <c r="G25" s="4"/>
      <c r="H25" s="2"/>
    </row>
    <row r="26" spans="1:8" x14ac:dyDescent="0.2">
      <c r="A26" s="2">
        <v>20</v>
      </c>
      <c r="B26" s="2"/>
      <c r="C26" s="2"/>
      <c r="D26" s="4"/>
      <c r="E26" s="4"/>
      <c r="F26" s="2"/>
      <c r="G26" s="4"/>
      <c r="H26" s="2"/>
    </row>
    <row r="27" spans="1:8" x14ac:dyDescent="0.2">
      <c r="A27" s="2">
        <v>21</v>
      </c>
      <c r="B27" s="2"/>
      <c r="C27" s="2"/>
      <c r="D27" s="4"/>
      <c r="E27" s="4"/>
      <c r="F27" s="2"/>
      <c r="G27" s="4"/>
      <c r="H27" s="2"/>
    </row>
    <row r="28" spans="1:8" x14ac:dyDescent="0.2">
      <c r="A28" s="2">
        <v>22</v>
      </c>
      <c r="B28" s="2"/>
      <c r="C28" s="2"/>
      <c r="D28" s="4"/>
      <c r="E28" s="4"/>
      <c r="F28" s="2"/>
      <c r="G28" s="4"/>
      <c r="H28" s="2"/>
    </row>
    <row r="29" spans="1:8" x14ac:dyDescent="0.2">
      <c r="A29" s="2">
        <v>23</v>
      </c>
      <c r="B29" s="2"/>
      <c r="C29" s="2"/>
      <c r="D29" s="4"/>
      <c r="E29" s="4"/>
      <c r="F29" s="2"/>
      <c r="G29" s="4"/>
      <c r="H29" s="2"/>
    </row>
    <row r="30" spans="1:8" x14ac:dyDescent="0.2">
      <c r="A30" s="2">
        <v>24</v>
      </c>
      <c r="B30" s="2"/>
      <c r="C30" s="2"/>
      <c r="D30" s="4"/>
      <c r="E30" s="4"/>
      <c r="F30" s="2"/>
      <c r="G30" s="4"/>
      <c r="H30" s="2"/>
    </row>
    <row r="31" spans="1:8" x14ac:dyDescent="0.2">
      <c r="A31" s="2">
        <v>25</v>
      </c>
      <c r="B31" s="2"/>
      <c r="C31" s="2"/>
      <c r="D31" s="4"/>
      <c r="E31" s="4"/>
      <c r="F31" s="2"/>
      <c r="G31" s="4"/>
      <c r="H31" s="2"/>
    </row>
    <row r="32" spans="1:8" x14ac:dyDescent="0.2">
      <c r="A32" s="2">
        <v>26</v>
      </c>
      <c r="B32" s="2"/>
      <c r="C32" s="2"/>
      <c r="D32" s="4"/>
      <c r="E32" s="4"/>
      <c r="F32" s="2"/>
      <c r="G32" s="4"/>
      <c r="H32" s="2"/>
    </row>
    <row r="33" spans="1:8" x14ac:dyDescent="0.2">
      <c r="A33" s="2">
        <v>27</v>
      </c>
      <c r="B33" s="2"/>
      <c r="C33" s="2"/>
      <c r="D33" s="4"/>
      <c r="E33" s="4"/>
      <c r="F33" s="2"/>
      <c r="G33" s="4"/>
      <c r="H33" s="2"/>
    </row>
    <row r="34" spans="1:8" x14ac:dyDescent="0.2">
      <c r="A34" s="2">
        <v>28</v>
      </c>
      <c r="B34" s="2"/>
      <c r="C34" s="2"/>
      <c r="D34" s="4"/>
      <c r="E34" s="4"/>
      <c r="F34" s="2"/>
      <c r="G34" s="4"/>
      <c r="H34" s="2"/>
    </row>
    <row r="35" spans="1:8" x14ac:dyDescent="0.2">
      <c r="A35" s="2">
        <v>29</v>
      </c>
      <c r="B35" s="2"/>
      <c r="C35" s="2"/>
      <c r="D35" s="4"/>
      <c r="E35" s="4"/>
      <c r="F35" s="2"/>
      <c r="G35" s="4"/>
      <c r="H35" s="2"/>
    </row>
    <row r="36" spans="1:8" x14ac:dyDescent="0.2">
      <c r="A36" s="2">
        <v>30</v>
      </c>
      <c r="B36" s="2"/>
      <c r="C36" s="2"/>
      <c r="D36" s="4"/>
      <c r="E36" s="4"/>
      <c r="F36" s="2"/>
      <c r="G36" s="4"/>
      <c r="H36" s="2"/>
    </row>
    <row r="37" spans="1:8" x14ac:dyDescent="0.2">
      <c r="A37" s="2">
        <v>31</v>
      </c>
      <c r="B37" s="2"/>
      <c r="C37" s="2"/>
      <c r="D37" s="4"/>
      <c r="E37" s="4"/>
      <c r="F37" s="2"/>
      <c r="G37" s="4"/>
      <c r="H37" s="2"/>
    </row>
    <row r="38" spans="1:8" x14ac:dyDescent="0.2">
      <c r="A38" s="2">
        <v>32</v>
      </c>
      <c r="B38" s="2"/>
      <c r="C38" s="2"/>
      <c r="D38" s="4"/>
      <c r="E38" s="4"/>
      <c r="F38" s="2"/>
      <c r="G38" s="4"/>
      <c r="H38" s="2"/>
    </row>
    <row r="39" spans="1:8" x14ac:dyDescent="0.2">
      <c r="A39" s="2">
        <v>33</v>
      </c>
      <c r="B39" s="2"/>
      <c r="C39" s="2"/>
      <c r="D39" s="4"/>
      <c r="E39" s="4"/>
      <c r="F39" s="2"/>
      <c r="G39" s="4"/>
      <c r="H39" s="2"/>
    </row>
    <row r="40" spans="1:8" x14ac:dyDescent="0.2">
      <c r="A40" s="2">
        <v>34</v>
      </c>
      <c r="B40" s="2"/>
      <c r="C40" s="2"/>
      <c r="D40" s="4"/>
      <c r="E40" s="4"/>
      <c r="F40" s="2"/>
      <c r="G40" s="4"/>
      <c r="H40" s="2"/>
    </row>
    <row r="41" spans="1:8" x14ac:dyDescent="0.2">
      <c r="A41" s="2">
        <v>35</v>
      </c>
      <c r="B41" s="2"/>
      <c r="C41" s="2"/>
      <c r="D41" s="4"/>
      <c r="E41" s="4"/>
      <c r="F41" s="2"/>
      <c r="G41" s="4"/>
      <c r="H41" s="2"/>
    </row>
    <row r="42" spans="1:8" x14ac:dyDescent="0.2">
      <c r="A42" s="2">
        <v>36</v>
      </c>
      <c r="B42" s="2"/>
      <c r="C42" s="2"/>
      <c r="D42" s="4"/>
      <c r="E42" s="4"/>
      <c r="F42" s="2"/>
      <c r="G42" s="4"/>
      <c r="H42" s="2"/>
    </row>
    <row r="43" spans="1:8" x14ac:dyDescent="0.2">
      <c r="A43" s="2">
        <v>37</v>
      </c>
      <c r="B43" s="2"/>
      <c r="C43" s="2"/>
      <c r="D43" s="4"/>
      <c r="E43" s="4"/>
      <c r="F43" s="2"/>
      <c r="G43" s="4"/>
      <c r="H43" s="2"/>
    </row>
    <row r="44" spans="1:8" x14ac:dyDescent="0.2">
      <c r="A44" s="2">
        <v>38</v>
      </c>
      <c r="B44" s="2"/>
      <c r="C44" s="2"/>
      <c r="D44" s="4"/>
      <c r="E44" s="4"/>
      <c r="F44" s="2"/>
      <c r="G44" s="4"/>
      <c r="H44" s="2"/>
    </row>
    <row r="45" spans="1:8" x14ac:dyDescent="0.2">
      <c r="A45" s="2">
        <v>39</v>
      </c>
      <c r="B45" s="2"/>
      <c r="C45" s="2"/>
      <c r="D45" s="4"/>
      <c r="E45" s="4"/>
      <c r="F45" s="2"/>
      <c r="G45" s="4"/>
      <c r="H45" s="2"/>
    </row>
    <row r="46" spans="1:8" x14ac:dyDescent="0.2">
      <c r="A46" s="2">
        <v>40</v>
      </c>
      <c r="B46" s="2"/>
      <c r="C46" s="2"/>
      <c r="D46" s="4"/>
      <c r="E46" s="4"/>
      <c r="F46" s="2"/>
      <c r="G46" s="4"/>
      <c r="H46" s="2"/>
    </row>
    <row r="48" spans="1:8" x14ac:dyDescent="0.2">
      <c r="A48" s="109" t="s">
        <v>6</v>
      </c>
      <c r="B48" s="109"/>
      <c r="C48" s="109"/>
      <c r="D48" s="109"/>
      <c r="E48" s="109"/>
      <c r="F48" s="109"/>
      <c r="G48" s="5"/>
    </row>
    <row r="49" spans="1:14" s="3" customFormat="1" x14ac:dyDescent="0.2">
      <c r="A49" s="4" t="s">
        <v>5</v>
      </c>
      <c r="B49" s="4" t="s">
        <v>4</v>
      </c>
      <c r="C49" s="4" t="s">
        <v>3</v>
      </c>
      <c r="D49" s="108" t="s">
        <v>2</v>
      </c>
      <c r="E49" s="105"/>
      <c r="F49" s="110" t="s">
        <v>1</v>
      </c>
      <c r="G49" s="111"/>
      <c r="H49" s="112"/>
      <c r="I49" s="89"/>
      <c r="J49" s="88"/>
      <c r="K49" s="88"/>
      <c r="L49" s="88"/>
      <c r="M49" s="88"/>
      <c r="N49" s="88"/>
    </row>
    <row r="50" spans="1:14" x14ac:dyDescent="0.2">
      <c r="A50" s="2">
        <v>1</v>
      </c>
      <c r="B50" s="2"/>
      <c r="C50" s="2"/>
      <c r="D50" s="107" t="s">
        <v>0</v>
      </c>
      <c r="E50" s="107"/>
      <c r="F50" s="107"/>
      <c r="G50" s="107"/>
      <c r="H50" s="107"/>
    </row>
    <row r="51" spans="1:14" x14ac:dyDescent="0.2">
      <c r="A51" s="2">
        <v>2</v>
      </c>
      <c r="B51" s="2"/>
      <c r="C51" s="2"/>
      <c r="D51" s="107" t="s">
        <v>0</v>
      </c>
      <c r="E51" s="107"/>
      <c r="F51" s="107"/>
      <c r="G51" s="107"/>
      <c r="H51" s="107"/>
    </row>
    <row r="57" spans="1:14" x14ac:dyDescent="0.2">
      <c r="J57" s="89"/>
      <c r="K57" s="89"/>
      <c r="L57" s="89"/>
      <c r="M57" s="89"/>
      <c r="N57" s="89"/>
    </row>
  </sheetData>
  <mergeCells count="10">
    <mergeCell ref="E4:F4"/>
    <mergeCell ref="A48:F48"/>
    <mergeCell ref="F49:H49"/>
    <mergeCell ref="F50:H50"/>
    <mergeCell ref="F51:H51"/>
    <mergeCell ref="J7:K7"/>
    <mergeCell ref="M7:N7"/>
    <mergeCell ref="D50:E50"/>
    <mergeCell ref="D51:E51"/>
    <mergeCell ref="D49:E49"/>
  </mergeCells>
  <phoneticPr fontId="4"/>
  <dataValidations count="3">
    <dataValidation type="list" allowBlank="1" showInputMessage="1" showErrorMessage="1" sqref="L8">
      <formula1>"高,中,小"</formula1>
    </dataValidation>
    <dataValidation type="list" allowBlank="1" showInputMessage="1" showErrorMessage="1" sqref="J8">
      <formula1>"S,H"</formula1>
    </dataValidation>
    <dataValidation type="list" allowBlank="1" showInputMessage="1" showErrorMessage="1" sqref="L11">
      <formula1>"小学校,中学校,高校"</formula1>
    </dataValidation>
  </dataValidation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36" workbookViewId="0">
      <selection activeCell="M23" sqref="M23"/>
    </sheetView>
  </sheetViews>
  <sheetFormatPr defaultRowHeight="13.5" x14ac:dyDescent="0.15"/>
  <cols>
    <col min="1" max="1" width="3.875" style="86" customWidth="1"/>
    <col min="2" max="3" width="3.875" style="87" customWidth="1"/>
    <col min="4" max="4" width="3.875" style="86" customWidth="1"/>
    <col min="5" max="5" width="3.875" style="10" customWidth="1"/>
    <col min="6" max="6" width="4" style="10" customWidth="1"/>
    <col min="7" max="10" width="3.875" style="10" customWidth="1"/>
  </cols>
  <sheetData>
    <row r="1" spans="1:10" ht="14.25" thickBot="1" x14ac:dyDescent="0.2">
      <c r="A1" s="114" t="s">
        <v>26</v>
      </c>
      <c r="B1" s="115"/>
      <c r="C1" s="115"/>
      <c r="D1" s="115"/>
    </row>
    <row r="2" spans="1:10" x14ac:dyDescent="0.15">
      <c r="A2" s="116">
        <f>名簿!M4</f>
        <v>2</v>
      </c>
      <c r="B2" s="117"/>
      <c r="C2" s="117"/>
      <c r="D2" s="118"/>
    </row>
    <row r="3" spans="1:10" ht="14.25" thickBot="1" x14ac:dyDescent="0.2">
      <c r="A3" s="119"/>
      <c r="B3" s="120"/>
      <c r="C3" s="120"/>
      <c r="D3" s="121"/>
      <c r="E3" s="11"/>
      <c r="F3" s="11"/>
      <c r="G3" s="11"/>
      <c r="H3" s="11"/>
      <c r="I3" s="11"/>
      <c r="J3" s="11"/>
    </row>
    <row r="4" spans="1:10" ht="14.25" thickBot="1" x14ac:dyDescent="0.2">
      <c r="A4" s="122" t="s">
        <v>27</v>
      </c>
      <c r="B4" s="123"/>
      <c r="C4" s="123"/>
      <c r="D4" s="126" t="s">
        <v>28</v>
      </c>
      <c r="E4" s="128" t="s">
        <v>25</v>
      </c>
      <c r="F4" s="129"/>
      <c r="G4" s="129"/>
      <c r="H4" s="129"/>
      <c r="I4" s="129"/>
      <c r="J4" s="130"/>
    </row>
    <row r="5" spans="1:10" ht="19.5" thickBot="1" x14ac:dyDescent="0.2">
      <c r="A5" s="124"/>
      <c r="B5" s="125"/>
      <c r="C5" s="125"/>
      <c r="D5" s="127"/>
      <c r="E5" s="131" t="s">
        <v>29</v>
      </c>
      <c r="F5" s="132"/>
      <c r="G5" s="131" t="s">
        <v>30</v>
      </c>
      <c r="H5" s="133"/>
      <c r="I5" s="134" t="s">
        <v>31</v>
      </c>
      <c r="J5" s="135"/>
    </row>
    <row r="6" spans="1:10" x14ac:dyDescent="0.15">
      <c r="A6" s="12" t="str">
        <f t="shared" ref="A6:A64" si="0">IF(C5="H元","H",IF(A5="H","H","S"))</f>
        <v>S</v>
      </c>
      <c r="B6" s="13">
        <f>A2+4</f>
        <v>6</v>
      </c>
      <c r="C6" s="14">
        <f>IF(B6=63,"H元",IF(B6="元",2,B6+1))</f>
        <v>7</v>
      </c>
      <c r="D6" s="15">
        <v>89</v>
      </c>
      <c r="E6" s="16" t="s">
        <v>32</v>
      </c>
      <c r="F6" s="17">
        <f>B6+12</f>
        <v>18</v>
      </c>
      <c r="G6" s="18" t="s">
        <v>33</v>
      </c>
      <c r="H6" s="19">
        <f>F6+3</f>
        <v>21</v>
      </c>
      <c r="I6" s="20" t="s">
        <v>34</v>
      </c>
      <c r="J6" s="21">
        <f>H6+3</f>
        <v>24</v>
      </c>
    </row>
    <row r="7" spans="1:10" x14ac:dyDescent="0.15">
      <c r="A7" s="22" t="str">
        <f t="shared" si="0"/>
        <v>S</v>
      </c>
      <c r="B7" s="23">
        <f>IF(C6="H元","元",C6)</f>
        <v>7</v>
      </c>
      <c r="C7" s="24">
        <f t="shared" ref="C7:C63" si="1">IF(B7=63,"H元",IF(B7="元",2,B7+1))</f>
        <v>8</v>
      </c>
      <c r="D7" s="25">
        <v>88</v>
      </c>
      <c r="E7" s="16" t="str">
        <f>IF(F7="元","H",E6)</f>
        <v>S</v>
      </c>
      <c r="F7" s="17">
        <f>IF(F6=63,"元",IF(F6="元",2,F6+1))</f>
        <v>19</v>
      </c>
      <c r="G7" s="16" t="str">
        <f t="shared" ref="G7:G70" si="2">IF(H7="元","H",G6)</f>
        <v>S</v>
      </c>
      <c r="H7" s="26">
        <f t="shared" ref="H7:H70" si="3">IF(H6=63,"元",IF(H6="元",2,H6+1))</f>
        <v>22</v>
      </c>
      <c r="I7" s="20" t="str">
        <f t="shared" ref="I7:I70" si="4">IF(J7="元","H",I6)</f>
        <v>S</v>
      </c>
      <c r="J7" s="21">
        <f>IF(J6=63,"元",IF(J6="元",2,J6+1))</f>
        <v>25</v>
      </c>
    </row>
    <row r="8" spans="1:10" x14ac:dyDescent="0.15">
      <c r="A8" s="27" t="str">
        <f t="shared" si="0"/>
        <v>S</v>
      </c>
      <c r="B8" s="23">
        <f t="shared" ref="B8:B63" si="5">IF(C7="H元","元",C7)</f>
        <v>8</v>
      </c>
      <c r="C8" s="28">
        <f t="shared" si="1"/>
        <v>9</v>
      </c>
      <c r="D8" s="25">
        <v>87</v>
      </c>
      <c r="E8" s="16" t="str">
        <f t="shared" ref="E8:E71" si="6">IF(F8="元","H",E7)</f>
        <v>S</v>
      </c>
      <c r="F8" s="17">
        <f t="shared" ref="F8:F71" si="7">IF(F7=63,"元",IF(F7="元",2,F7+1))</f>
        <v>20</v>
      </c>
      <c r="G8" s="16" t="str">
        <f t="shared" si="2"/>
        <v>S</v>
      </c>
      <c r="H8" s="26">
        <f t="shared" si="3"/>
        <v>23</v>
      </c>
      <c r="I8" s="20" t="str">
        <f t="shared" si="4"/>
        <v>S</v>
      </c>
      <c r="J8" s="21">
        <f t="shared" ref="J8:J71" si="8">IF(J7=63,"元",IF(J7="元",2,J7+1))</f>
        <v>26</v>
      </c>
    </row>
    <row r="9" spans="1:10" x14ac:dyDescent="0.15">
      <c r="A9" s="22" t="str">
        <f t="shared" si="0"/>
        <v>S</v>
      </c>
      <c r="B9" s="23">
        <f t="shared" si="5"/>
        <v>9</v>
      </c>
      <c r="C9" s="24">
        <f t="shared" si="1"/>
        <v>10</v>
      </c>
      <c r="D9" s="25">
        <v>86</v>
      </c>
      <c r="E9" s="16" t="str">
        <f t="shared" si="6"/>
        <v>S</v>
      </c>
      <c r="F9" s="17">
        <f t="shared" si="7"/>
        <v>21</v>
      </c>
      <c r="G9" s="16" t="str">
        <f t="shared" si="2"/>
        <v>S</v>
      </c>
      <c r="H9" s="26">
        <f t="shared" si="3"/>
        <v>24</v>
      </c>
      <c r="I9" s="20" t="str">
        <f t="shared" si="4"/>
        <v>S</v>
      </c>
      <c r="J9" s="21">
        <f t="shared" si="8"/>
        <v>27</v>
      </c>
    </row>
    <row r="10" spans="1:10" x14ac:dyDescent="0.15">
      <c r="A10" s="22" t="str">
        <f t="shared" si="0"/>
        <v>S</v>
      </c>
      <c r="B10" s="23">
        <f t="shared" si="5"/>
        <v>10</v>
      </c>
      <c r="C10" s="28">
        <f t="shared" si="1"/>
        <v>11</v>
      </c>
      <c r="D10" s="25">
        <v>85</v>
      </c>
      <c r="E10" s="16" t="str">
        <f t="shared" si="6"/>
        <v>S</v>
      </c>
      <c r="F10" s="17">
        <f t="shared" si="7"/>
        <v>22</v>
      </c>
      <c r="G10" s="16" t="str">
        <f t="shared" si="2"/>
        <v>S</v>
      </c>
      <c r="H10" s="26">
        <f t="shared" si="3"/>
        <v>25</v>
      </c>
      <c r="I10" s="20" t="str">
        <f t="shared" si="4"/>
        <v>S</v>
      </c>
      <c r="J10" s="21">
        <f t="shared" si="8"/>
        <v>28</v>
      </c>
    </row>
    <row r="11" spans="1:10" x14ac:dyDescent="0.15">
      <c r="A11" s="22" t="str">
        <f t="shared" si="0"/>
        <v>S</v>
      </c>
      <c r="B11" s="23">
        <f t="shared" si="5"/>
        <v>11</v>
      </c>
      <c r="C11" s="24">
        <f t="shared" si="1"/>
        <v>12</v>
      </c>
      <c r="D11" s="25">
        <v>84</v>
      </c>
      <c r="E11" s="16" t="str">
        <f t="shared" si="6"/>
        <v>S</v>
      </c>
      <c r="F11" s="17">
        <f t="shared" si="7"/>
        <v>23</v>
      </c>
      <c r="G11" s="16" t="str">
        <f t="shared" si="2"/>
        <v>S</v>
      </c>
      <c r="H11" s="26">
        <f t="shared" si="3"/>
        <v>26</v>
      </c>
      <c r="I11" s="20" t="str">
        <f t="shared" si="4"/>
        <v>S</v>
      </c>
      <c r="J11" s="21">
        <f t="shared" si="8"/>
        <v>29</v>
      </c>
    </row>
    <row r="12" spans="1:10" x14ac:dyDescent="0.15">
      <c r="A12" s="22" t="str">
        <f t="shared" si="0"/>
        <v>S</v>
      </c>
      <c r="B12" s="23">
        <f t="shared" si="5"/>
        <v>12</v>
      </c>
      <c r="C12" s="28">
        <f t="shared" si="1"/>
        <v>13</v>
      </c>
      <c r="D12" s="25">
        <v>83</v>
      </c>
      <c r="E12" s="16" t="str">
        <f t="shared" si="6"/>
        <v>S</v>
      </c>
      <c r="F12" s="17">
        <f t="shared" si="7"/>
        <v>24</v>
      </c>
      <c r="G12" s="16" t="str">
        <f t="shared" si="2"/>
        <v>S</v>
      </c>
      <c r="H12" s="26">
        <f t="shared" si="3"/>
        <v>27</v>
      </c>
      <c r="I12" s="20" t="str">
        <f t="shared" si="4"/>
        <v>S</v>
      </c>
      <c r="J12" s="21">
        <f t="shared" si="8"/>
        <v>30</v>
      </c>
    </row>
    <row r="13" spans="1:10" x14ac:dyDescent="0.15">
      <c r="A13" s="22" t="str">
        <f t="shared" si="0"/>
        <v>S</v>
      </c>
      <c r="B13" s="23">
        <f t="shared" si="5"/>
        <v>13</v>
      </c>
      <c r="C13" s="24">
        <f t="shared" si="1"/>
        <v>14</v>
      </c>
      <c r="D13" s="25">
        <v>82</v>
      </c>
      <c r="E13" s="16" t="str">
        <f t="shared" si="6"/>
        <v>S</v>
      </c>
      <c r="F13" s="17">
        <f t="shared" si="7"/>
        <v>25</v>
      </c>
      <c r="G13" s="16" t="str">
        <f t="shared" si="2"/>
        <v>S</v>
      </c>
      <c r="H13" s="26">
        <f t="shared" si="3"/>
        <v>28</v>
      </c>
      <c r="I13" s="20" t="str">
        <f t="shared" si="4"/>
        <v>S</v>
      </c>
      <c r="J13" s="21">
        <f t="shared" si="8"/>
        <v>31</v>
      </c>
    </row>
    <row r="14" spans="1:10" x14ac:dyDescent="0.15">
      <c r="A14" s="22" t="str">
        <f t="shared" si="0"/>
        <v>S</v>
      </c>
      <c r="B14" s="23">
        <f t="shared" si="5"/>
        <v>14</v>
      </c>
      <c r="C14" s="28">
        <f t="shared" si="1"/>
        <v>15</v>
      </c>
      <c r="D14" s="25">
        <v>81</v>
      </c>
      <c r="E14" s="16" t="str">
        <f t="shared" si="6"/>
        <v>S</v>
      </c>
      <c r="F14" s="17">
        <f t="shared" si="7"/>
        <v>26</v>
      </c>
      <c r="G14" s="16" t="str">
        <f t="shared" si="2"/>
        <v>S</v>
      </c>
      <c r="H14" s="26">
        <f t="shared" si="3"/>
        <v>29</v>
      </c>
      <c r="I14" s="20" t="str">
        <f t="shared" si="4"/>
        <v>S</v>
      </c>
      <c r="J14" s="21">
        <f t="shared" si="8"/>
        <v>32</v>
      </c>
    </row>
    <row r="15" spans="1:10" ht="14.25" thickBot="1" x14ac:dyDescent="0.2">
      <c r="A15" s="29" t="str">
        <f t="shared" si="0"/>
        <v>S</v>
      </c>
      <c r="B15" s="30">
        <f t="shared" si="5"/>
        <v>15</v>
      </c>
      <c r="C15" s="31">
        <f t="shared" si="1"/>
        <v>16</v>
      </c>
      <c r="D15" s="32">
        <v>80</v>
      </c>
      <c r="E15" s="33" t="str">
        <f t="shared" si="6"/>
        <v>S</v>
      </c>
      <c r="F15" s="34">
        <f t="shared" si="7"/>
        <v>27</v>
      </c>
      <c r="G15" s="33" t="str">
        <f t="shared" si="2"/>
        <v>S</v>
      </c>
      <c r="H15" s="35">
        <f t="shared" si="3"/>
        <v>30</v>
      </c>
      <c r="I15" s="20" t="str">
        <f t="shared" si="4"/>
        <v>S</v>
      </c>
      <c r="J15" s="21">
        <f t="shared" si="8"/>
        <v>33</v>
      </c>
    </row>
    <row r="16" spans="1:10" x14ac:dyDescent="0.15">
      <c r="A16" s="36" t="str">
        <f t="shared" si="0"/>
        <v>S</v>
      </c>
      <c r="B16" s="37">
        <f t="shared" si="5"/>
        <v>16</v>
      </c>
      <c r="C16" s="38">
        <f t="shared" si="1"/>
        <v>17</v>
      </c>
      <c r="D16" s="39">
        <v>79</v>
      </c>
      <c r="E16" s="18" t="str">
        <f t="shared" si="6"/>
        <v>S</v>
      </c>
      <c r="F16" s="40">
        <f t="shared" si="7"/>
        <v>28</v>
      </c>
      <c r="G16" s="18" t="str">
        <f t="shared" si="2"/>
        <v>S</v>
      </c>
      <c r="H16" s="19">
        <f t="shared" si="3"/>
        <v>31</v>
      </c>
      <c r="I16" s="41" t="str">
        <f t="shared" si="4"/>
        <v>S</v>
      </c>
      <c r="J16" s="42">
        <f t="shared" si="8"/>
        <v>34</v>
      </c>
    </row>
    <row r="17" spans="1:10" x14ac:dyDescent="0.15">
      <c r="A17" s="22" t="str">
        <f t="shared" si="0"/>
        <v>S</v>
      </c>
      <c r="B17" s="23">
        <f t="shared" si="5"/>
        <v>17</v>
      </c>
      <c r="C17" s="43">
        <f t="shared" si="1"/>
        <v>18</v>
      </c>
      <c r="D17" s="44">
        <v>78</v>
      </c>
      <c r="E17" s="16" t="str">
        <f t="shared" si="6"/>
        <v>S</v>
      </c>
      <c r="F17" s="17">
        <f t="shared" si="7"/>
        <v>29</v>
      </c>
      <c r="G17" s="16" t="str">
        <f t="shared" si="2"/>
        <v>S</v>
      </c>
      <c r="H17" s="26">
        <f t="shared" si="3"/>
        <v>32</v>
      </c>
      <c r="I17" s="20" t="str">
        <f t="shared" si="4"/>
        <v>S</v>
      </c>
      <c r="J17" s="21">
        <f t="shared" si="8"/>
        <v>35</v>
      </c>
    </row>
    <row r="18" spans="1:10" x14ac:dyDescent="0.15">
      <c r="A18" s="22" t="str">
        <f t="shared" si="0"/>
        <v>S</v>
      </c>
      <c r="B18" s="23">
        <f t="shared" si="5"/>
        <v>18</v>
      </c>
      <c r="C18" s="45">
        <f t="shared" si="1"/>
        <v>19</v>
      </c>
      <c r="D18" s="44">
        <v>77</v>
      </c>
      <c r="E18" s="16" t="str">
        <f t="shared" si="6"/>
        <v>S</v>
      </c>
      <c r="F18" s="17">
        <f t="shared" si="7"/>
        <v>30</v>
      </c>
      <c r="G18" s="16" t="str">
        <f t="shared" si="2"/>
        <v>S</v>
      </c>
      <c r="H18" s="26">
        <f t="shared" si="3"/>
        <v>33</v>
      </c>
      <c r="I18" s="20" t="str">
        <f t="shared" si="4"/>
        <v>S</v>
      </c>
      <c r="J18" s="21">
        <f t="shared" si="8"/>
        <v>36</v>
      </c>
    </row>
    <row r="19" spans="1:10" x14ac:dyDescent="0.15">
      <c r="A19" s="22" t="str">
        <f t="shared" si="0"/>
        <v>S</v>
      </c>
      <c r="B19" s="23">
        <f t="shared" si="5"/>
        <v>19</v>
      </c>
      <c r="C19" s="43">
        <f t="shared" si="1"/>
        <v>20</v>
      </c>
      <c r="D19" s="44">
        <v>76</v>
      </c>
      <c r="E19" s="16" t="str">
        <f t="shared" si="6"/>
        <v>S</v>
      </c>
      <c r="F19" s="17">
        <f t="shared" si="7"/>
        <v>31</v>
      </c>
      <c r="G19" s="16" t="str">
        <f t="shared" si="2"/>
        <v>S</v>
      </c>
      <c r="H19" s="26">
        <f t="shared" si="3"/>
        <v>34</v>
      </c>
      <c r="I19" s="20" t="str">
        <f t="shared" si="4"/>
        <v>S</v>
      </c>
      <c r="J19" s="21">
        <f t="shared" si="8"/>
        <v>37</v>
      </c>
    </row>
    <row r="20" spans="1:10" x14ac:dyDescent="0.15">
      <c r="A20" s="22" t="str">
        <f t="shared" si="0"/>
        <v>S</v>
      </c>
      <c r="B20" s="23">
        <f t="shared" si="5"/>
        <v>20</v>
      </c>
      <c r="C20" s="45">
        <f t="shared" si="1"/>
        <v>21</v>
      </c>
      <c r="D20" s="44">
        <v>75</v>
      </c>
      <c r="E20" s="16" t="str">
        <f t="shared" si="6"/>
        <v>S</v>
      </c>
      <c r="F20" s="17">
        <f t="shared" si="7"/>
        <v>32</v>
      </c>
      <c r="G20" s="16" t="str">
        <f t="shared" si="2"/>
        <v>S</v>
      </c>
      <c r="H20" s="26">
        <f t="shared" si="3"/>
        <v>35</v>
      </c>
      <c r="I20" s="20" t="str">
        <f t="shared" si="4"/>
        <v>S</v>
      </c>
      <c r="J20" s="21">
        <f t="shared" si="8"/>
        <v>38</v>
      </c>
    </row>
    <row r="21" spans="1:10" x14ac:dyDescent="0.15">
      <c r="A21" s="22" t="str">
        <f t="shared" si="0"/>
        <v>S</v>
      </c>
      <c r="B21" s="23">
        <f t="shared" si="5"/>
        <v>21</v>
      </c>
      <c r="C21" s="43">
        <f t="shared" si="1"/>
        <v>22</v>
      </c>
      <c r="D21" s="44">
        <v>74</v>
      </c>
      <c r="E21" s="16" t="str">
        <f t="shared" si="6"/>
        <v>S</v>
      </c>
      <c r="F21" s="17">
        <f t="shared" si="7"/>
        <v>33</v>
      </c>
      <c r="G21" s="16" t="str">
        <f t="shared" si="2"/>
        <v>S</v>
      </c>
      <c r="H21" s="26">
        <f t="shared" si="3"/>
        <v>36</v>
      </c>
      <c r="I21" s="20" t="str">
        <f t="shared" si="4"/>
        <v>S</v>
      </c>
      <c r="J21" s="21">
        <f t="shared" si="8"/>
        <v>39</v>
      </c>
    </row>
    <row r="22" spans="1:10" x14ac:dyDescent="0.15">
      <c r="A22" s="22" t="str">
        <f t="shared" si="0"/>
        <v>S</v>
      </c>
      <c r="B22" s="23">
        <f t="shared" si="5"/>
        <v>22</v>
      </c>
      <c r="C22" s="45">
        <f t="shared" si="1"/>
        <v>23</v>
      </c>
      <c r="D22" s="44">
        <v>73</v>
      </c>
      <c r="E22" s="16" t="str">
        <f t="shared" si="6"/>
        <v>S</v>
      </c>
      <c r="F22" s="17">
        <f t="shared" si="7"/>
        <v>34</v>
      </c>
      <c r="G22" s="16" t="str">
        <f t="shared" si="2"/>
        <v>S</v>
      </c>
      <c r="H22" s="26">
        <f t="shared" si="3"/>
        <v>37</v>
      </c>
      <c r="I22" s="20" t="str">
        <f t="shared" si="4"/>
        <v>S</v>
      </c>
      <c r="J22" s="21">
        <f t="shared" si="8"/>
        <v>40</v>
      </c>
    </row>
    <row r="23" spans="1:10" x14ac:dyDescent="0.15">
      <c r="A23" s="22" t="str">
        <f t="shared" si="0"/>
        <v>S</v>
      </c>
      <c r="B23" s="23">
        <f t="shared" si="5"/>
        <v>23</v>
      </c>
      <c r="C23" s="43">
        <f t="shared" si="1"/>
        <v>24</v>
      </c>
      <c r="D23" s="44">
        <v>72</v>
      </c>
      <c r="E23" s="16" t="str">
        <f t="shared" si="6"/>
        <v>S</v>
      </c>
      <c r="F23" s="17">
        <f t="shared" si="7"/>
        <v>35</v>
      </c>
      <c r="G23" s="16" t="str">
        <f t="shared" si="2"/>
        <v>S</v>
      </c>
      <c r="H23" s="26">
        <f t="shared" si="3"/>
        <v>38</v>
      </c>
      <c r="I23" s="20" t="str">
        <f t="shared" si="4"/>
        <v>S</v>
      </c>
      <c r="J23" s="21">
        <f t="shared" si="8"/>
        <v>41</v>
      </c>
    </row>
    <row r="24" spans="1:10" x14ac:dyDescent="0.15">
      <c r="A24" s="22" t="str">
        <f t="shared" si="0"/>
        <v>S</v>
      </c>
      <c r="B24" s="23">
        <f t="shared" si="5"/>
        <v>24</v>
      </c>
      <c r="C24" s="45">
        <f t="shared" si="1"/>
        <v>25</v>
      </c>
      <c r="D24" s="44">
        <v>71</v>
      </c>
      <c r="E24" s="16" t="str">
        <f t="shared" si="6"/>
        <v>S</v>
      </c>
      <c r="F24" s="17">
        <f t="shared" si="7"/>
        <v>36</v>
      </c>
      <c r="G24" s="16" t="str">
        <f t="shared" si="2"/>
        <v>S</v>
      </c>
      <c r="H24" s="26">
        <f t="shared" si="3"/>
        <v>39</v>
      </c>
      <c r="I24" s="20" t="str">
        <f t="shared" si="4"/>
        <v>S</v>
      </c>
      <c r="J24" s="21">
        <f t="shared" si="8"/>
        <v>42</v>
      </c>
    </row>
    <row r="25" spans="1:10" ht="14.25" thickBot="1" x14ac:dyDescent="0.2">
      <c r="A25" s="46" t="str">
        <f t="shared" si="0"/>
        <v>S</v>
      </c>
      <c r="B25" s="47">
        <f t="shared" si="5"/>
        <v>25</v>
      </c>
      <c r="C25" s="48">
        <f t="shared" si="1"/>
        <v>26</v>
      </c>
      <c r="D25" s="49">
        <v>70</v>
      </c>
      <c r="E25" s="50" t="str">
        <f t="shared" si="6"/>
        <v>S</v>
      </c>
      <c r="F25" s="51">
        <f t="shared" si="7"/>
        <v>37</v>
      </c>
      <c r="G25" s="50" t="str">
        <f t="shared" si="2"/>
        <v>S</v>
      </c>
      <c r="H25" s="52">
        <f t="shared" si="3"/>
        <v>40</v>
      </c>
      <c r="I25" s="53" t="str">
        <f t="shared" si="4"/>
        <v>S</v>
      </c>
      <c r="J25" s="54">
        <f t="shared" si="8"/>
        <v>43</v>
      </c>
    </row>
    <row r="26" spans="1:10" x14ac:dyDescent="0.15">
      <c r="A26" s="12" t="str">
        <f t="shared" si="0"/>
        <v>S</v>
      </c>
      <c r="B26" s="13">
        <f t="shared" si="5"/>
        <v>26</v>
      </c>
      <c r="C26" s="14">
        <f t="shared" si="1"/>
        <v>27</v>
      </c>
      <c r="D26" s="55">
        <v>69</v>
      </c>
      <c r="E26" s="56" t="str">
        <f t="shared" si="6"/>
        <v>S</v>
      </c>
      <c r="F26" s="57">
        <f t="shared" si="7"/>
        <v>38</v>
      </c>
      <c r="G26" s="56" t="str">
        <f t="shared" si="2"/>
        <v>S</v>
      </c>
      <c r="H26" s="58">
        <f t="shared" si="3"/>
        <v>41</v>
      </c>
      <c r="I26" s="59" t="str">
        <f t="shared" si="4"/>
        <v>S</v>
      </c>
      <c r="J26" s="60">
        <f t="shared" si="8"/>
        <v>44</v>
      </c>
    </row>
    <row r="27" spans="1:10" x14ac:dyDescent="0.15">
      <c r="A27" s="22" t="str">
        <f t="shared" si="0"/>
        <v>S</v>
      </c>
      <c r="B27" s="23">
        <f t="shared" si="5"/>
        <v>27</v>
      </c>
      <c r="C27" s="24">
        <f t="shared" si="1"/>
        <v>28</v>
      </c>
      <c r="D27" s="44">
        <v>68</v>
      </c>
      <c r="E27" s="16" t="str">
        <f t="shared" si="6"/>
        <v>S</v>
      </c>
      <c r="F27" s="17">
        <f t="shared" si="7"/>
        <v>39</v>
      </c>
      <c r="G27" s="16" t="str">
        <f t="shared" si="2"/>
        <v>S</v>
      </c>
      <c r="H27" s="26">
        <f t="shared" si="3"/>
        <v>42</v>
      </c>
      <c r="I27" s="20" t="str">
        <f t="shared" si="4"/>
        <v>S</v>
      </c>
      <c r="J27" s="21">
        <f t="shared" si="8"/>
        <v>45</v>
      </c>
    </row>
    <row r="28" spans="1:10" x14ac:dyDescent="0.15">
      <c r="A28" s="22" t="str">
        <f t="shared" si="0"/>
        <v>S</v>
      </c>
      <c r="B28" s="23">
        <f t="shared" si="5"/>
        <v>28</v>
      </c>
      <c r="C28" s="28">
        <f t="shared" si="1"/>
        <v>29</v>
      </c>
      <c r="D28" s="44">
        <v>67</v>
      </c>
      <c r="E28" s="16" t="str">
        <f t="shared" si="6"/>
        <v>S</v>
      </c>
      <c r="F28" s="17">
        <f t="shared" si="7"/>
        <v>40</v>
      </c>
      <c r="G28" s="16" t="str">
        <f t="shared" si="2"/>
        <v>S</v>
      </c>
      <c r="H28" s="26">
        <f t="shared" si="3"/>
        <v>43</v>
      </c>
      <c r="I28" s="20" t="str">
        <f t="shared" si="4"/>
        <v>S</v>
      </c>
      <c r="J28" s="21">
        <f t="shared" si="8"/>
        <v>46</v>
      </c>
    </row>
    <row r="29" spans="1:10" x14ac:dyDescent="0.15">
      <c r="A29" s="22" t="str">
        <f t="shared" si="0"/>
        <v>S</v>
      </c>
      <c r="B29" s="23">
        <f t="shared" si="5"/>
        <v>29</v>
      </c>
      <c r="C29" s="24">
        <f t="shared" si="1"/>
        <v>30</v>
      </c>
      <c r="D29" s="44">
        <v>66</v>
      </c>
      <c r="E29" s="16" t="str">
        <f t="shared" si="6"/>
        <v>S</v>
      </c>
      <c r="F29" s="17">
        <f t="shared" si="7"/>
        <v>41</v>
      </c>
      <c r="G29" s="16" t="str">
        <f t="shared" si="2"/>
        <v>S</v>
      </c>
      <c r="H29" s="26">
        <f t="shared" si="3"/>
        <v>44</v>
      </c>
      <c r="I29" s="20" t="str">
        <f t="shared" si="4"/>
        <v>S</v>
      </c>
      <c r="J29" s="21">
        <f t="shared" si="8"/>
        <v>47</v>
      </c>
    </row>
    <row r="30" spans="1:10" x14ac:dyDescent="0.15">
      <c r="A30" s="22" t="str">
        <f t="shared" si="0"/>
        <v>S</v>
      </c>
      <c r="B30" s="23">
        <f t="shared" si="5"/>
        <v>30</v>
      </c>
      <c r="C30" s="28">
        <f t="shared" si="1"/>
        <v>31</v>
      </c>
      <c r="D30" s="44">
        <v>65</v>
      </c>
      <c r="E30" s="16" t="str">
        <f t="shared" si="6"/>
        <v>S</v>
      </c>
      <c r="F30" s="17">
        <f t="shared" si="7"/>
        <v>42</v>
      </c>
      <c r="G30" s="16" t="str">
        <f t="shared" si="2"/>
        <v>S</v>
      </c>
      <c r="H30" s="26">
        <f t="shared" si="3"/>
        <v>45</v>
      </c>
      <c r="I30" s="20" t="str">
        <f t="shared" si="4"/>
        <v>S</v>
      </c>
      <c r="J30" s="21">
        <f t="shared" si="8"/>
        <v>48</v>
      </c>
    </row>
    <row r="31" spans="1:10" x14ac:dyDescent="0.15">
      <c r="A31" s="22" t="str">
        <f t="shared" si="0"/>
        <v>S</v>
      </c>
      <c r="B31" s="23">
        <f t="shared" si="5"/>
        <v>31</v>
      </c>
      <c r="C31" s="24">
        <f t="shared" si="1"/>
        <v>32</v>
      </c>
      <c r="D31" s="44">
        <v>64</v>
      </c>
      <c r="E31" s="16" t="str">
        <f t="shared" si="6"/>
        <v>S</v>
      </c>
      <c r="F31" s="17">
        <f t="shared" si="7"/>
        <v>43</v>
      </c>
      <c r="G31" s="16" t="str">
        <f t="shared" si="2"/>
        <v>S</v>
      </c>
      <c r="H31" s="26">
        <f t="shared" si="3"/>
        <v>46</v>
      </c>
      <c r="I31" s="20" t="str">
        <f t="shared" si="4"/>
        <v>S</v>
      </c>
      <c r="J31" s="21">
        <f t="shared" si="8"/>
        <v>49</v>
      </c>
    </row>
    <row r="32" spans="1:10" x14ac:dyDescent="0.15">
      <c r="A32" s="22" t="str">
        <f t="shared" si="0"/>
        <v>S</v>
      </c>
      <c r="B32" s="23">
        <f t="shared" si="5"/>
        <v>32</v>
      </c>
      <c r="C32" s="28">
        <f t="shared" si="1"/>
        <v>33</v>
      </c>
      <c r="D32" s="44">
        <v>63</v>
      </c>
      <c r="E32" s="16" t="str">
        <f t="shared" si="6"/>
        <v>S</v>
      </c>
      <c r="F32" s="17">
        <f t="shared" si="7"/>
        <v>44</v>
      </c>
      <c r="G32" s="16" t="str">
        <f t="shared" si="2"/>
        <v>S</v>
      </c>
      <c r="H32" s="26">
        <f t="shared" si="3"/>
        <v>47</v>
      </c>
      <c r="I32" s="20" t="str">
        <f t="shared" si="4"/>
        <v>S</v>
      </c>
      <c r="J32" s="21">
        <f t="shared" si="8"/>
        <v>50</v>
      </c>
    </row>
    <row r="33" spans="1:10" x14ac:dyDescent="0.15">
      <c r="A33" s="22" t="str">
        <f t="shared" si="0"/>
        <v>S</v>
      </c>
      <c r="B33" s="23">
        <f t="shared" si="5"/>
        <v>33</v>
      </c>
      <c r="C33" s="24">
        <f t="shared" si="1"/>
        <v>34</v>
      </c>
      <c r="D33" s="44">
        <v>62</v>
      </c>
      <c r="E33" s="16" t="str">
        <f t="shared" si="6"/>
        <v>S</v>
      </c>
      <c r="F33" s="17">
        <f t="shared" si="7"/>
        <v>45</v>
      </c>
      <c r="G33" s="16" t="str">
        <f t="shared" si="2"/>
        <v>S</v>
      </c>
      <c r="H33" s="26">
        <f t="shared" si="3"/>
        <v>48</v>
      </c>
      <c r="I33" s="20" t="str">
        <f t="shared" si="4"/>
        <v>S</v>
      </c>
      <c r="J33" s="21">
        <f t="shared" si="8"/>
        <v>51</v>
      </c>
    </row>
    <row r="34" spans="1:10" x14ac:dyDescent="0.15">
      <c r="A34" s="22" t="str">
        <f t="shared" si="0"/>
        <v>S</v>
      </c>
      <c r="B34" s="23">
        <f t="shared" si="5"/>
        <v>34</v>
      </c>
      <c r="C34" s="28">
        <f t="shared" si="1"/>
        <v>35</v>
      </c>
      <c r="D34" s="44">
        <v>61</v>
      </c>
      <c r="E34" s="16" t="str">
        <f t="shared" si="6"/>
        <v>S</v>
      </c>
      <c r="F34" s="17">
        <f t="shared" si="7"/>
        <v>46</v>
      </c>
      <c r="G34" s="16" t="str">
        <f t="shared" si="2"/>
        <v>S</v>
      </c>
      <c r="H34" s="26">
        <f t="shared" si="3"/>
        <v>49</v>
      </c>
      <c r="I34" s="20" t="str">
        <f t="shared" si="4"/>
        <v>S</v>
      </c>
      <c r="J34" s="21">
        <f t="shared" si="8"/>
        <v>52</v>
      </c>
    </row>
    <row r="35" spans="1:10" ht="14.25" thickBot="1" x14ac:dyDescent="0.2">
      <c r="A35" s="29" t="str">
        <f t="shared" si="0"/>
        <v>S</v>
      </c>
      <c r="B35" s="30">
        <f t="shared" si="5"/>
        <v>35</v>
      </c>
      <c r="C35" s="31">
        <f t="shared" si="1"/>
        <v>36</v>
      </c>
      <c r="D35" s="61">
        <v>60</v>
      </c>
      <c r="E35" s="33" t="str">
        <f t="shared" si="6"/>
        <v>S</v>
      </c>
      <c r="F35" s="34">
        <f t="shared" si="7"/>
        <v>47</v>
      </c>
      <c r="G35" s="33" t="str">
        <f t="shared" si="2"/>
        <v>S</v>
      </c>
      <c r="H35" s="35">
        <f t="shared" si="3"/>
        <v>50</v>
      </c>
      <c r="I35" s="20" t="str">
        <f t="shared" si="4"/>
        <v>S</v>
      </c>
      <c r="J35" s="21">
        <f t="shared" si="8"/>
        <v>53</v>
      </c>
    </row>
    <row r="36" spans="1:10" x14ac:dyDescent="0.15">
      <c r="A36" s="36" t="str">
        <f t="shared" si="0"/>
        <v>S</v>
      </c>
      <c r="B36" s="37">
        <f t="shared" si="5"/>
        <v>36</v>
      </c>
      <c r="C36" s="38">
        <f t="shared" si="1"/>
        <v>37</v>
      </c>
      <c r="D36" s="39">
        <v>59</v>
      </c>
      <c r="E36" s="18" t="str">
        <f t="shared" si="6"/>
        <v>S</v>
      </c>
      <c r="F36" s="40">
        <f t="shared" si="7"/>
        <v>48</v>
      </c>
      <c r="G36" s="18" t="str">
        <f t="shared" si="2"/>
        <v>S</v>
      </c>
      <c r="H36" s="19">
        <f t="shared" si="3"/>
        <v>51</v>
      </c>
      <c r="I36" s="41" t="str">
        <f t="shared" si="4"/>
        <v>S</v>
      </c>
      <c r="J36" s="42">
        <f t="shared" si="8"/>
        <v>54</v>
      </c>
    </row>
    <row r="37" spans="1:10" x14ac:dyDescent="0.15">
      <c r="A37" s="22" t="str">
        <f t="shared" si="0"/>
        <v>S</v>
      </c>
      <c r="B37" s="23">
        <f t="shared" si="5"/>
        <v>37</v>
      </c>
      <c r="C37" s="43">
        <f t="shared" si="1"/>
        <v>38</v>
      </c>
      <c r="D37" s="44">
        <v>58</v>
      </c>
      <c r="E37" s="16" t="str">
        <f t="shared" si="6"/>
        <v>S</v>
      </c>
      <c r="F37" s="17">
        <f t="shared" si="7"/>
        <v>49</v>
      </c>
      <c r="G37" s="16" t="str">
        <f t="shared" si="2"/>
        <v>S</v>
      </c>
      <c r="H37" s="26">
        <f t="shared" si="3"/>
        <v>52</v>
      </c>
      <c r="I37" s="20" t="str">
        <f t="shared" si="4"/>
        <v>S</v>
      </c>
      <c r="J37" s="21">
        <f t="shared" si="8"/>
        <v>55</v>
      </c>
    </row>
    <row r="38" spans="1:10" x14ac:dyDescent="0.15">
      <c r="A38" s="22" t="str">
        <f t="shared" si="0"/>
        <v>S</v>
      </c>
      <c r="B38" s="23">
        <f t="shared" si="5"/>
        <v>38</v>
      </c>
      <c r="C38" s="45">
        <f t="shared" si="1"/>
        <v>39</v>
      </c>
      <c r="D38" s="44">
        <v>57</v>
      </c>
      <c r="E38" s="16" t="str">
        <f t="shared" si="6"/>
        <v>S</v>
      </c>
      <c r="F38" s="17">
        <f t="shared" si="7"/>
        <v>50</v>
      </c>
      <c r="G38" s="16" t="str">
        <f t="shared" si="2"/>
        <v>S</v>
      </c>
      <c r="H38" s="26">
        <f t="shared" si="3"/>
        <v>53</v>
      </c>
      <c r="I38" s="20" t="str">
        <f t="shared" si="4"/>
        <v>S</v>
      </c>
      <c r="J38" s="21">
        <f t="shared" si="8"/>
        <v>56</v>
      </c>
    </row>
    <row r="39" spans="1:10" x14ac:dyDescent="0.15">
      <c r="A39" s="22" t="str">
        <f t="shared" si="0"/>
        <v>S</v>
      </c>
      <c r="B39" s="23">
        <f t="shared" si="5"/>
        <v>39</v>
      </c>
      <c r="C39" s="43">
        <f t="shared" si="1"/>
        <v>40</v>
      </c>
      <c r="D39" s="44">
        <v>56</v>
      </c>
      <c r="E39" s="16" t="str">
        <f t="shared" si="6"/>
        <v>S</v>
      </c>
      <c r="F39" s="17">
        <f t="shared" si="7"/>
        <v>51</v>
      </c>
      <c r="G39" s="16" t="str">
        <f t="shared" si="2"/>
        <v>S</v>
      </c>
      <c r="H39" s="26">
        <f t="shared" si="3"/>
        <v>54</v>
      </c>
      <c r="I39" s="20" t="str">
        <f t="shared" si="4"/>
        <v>S</v>
      </c>
      <c r="J39" s="21">
        <f t="shared" si="8"/>
        <v>57</v>
      </c>
    </row>
    <row r="40" spans="1:10" x14ac:dyDescent="0.15">
      <c r="A40" s="22" t="str">
        <f t="shared" si="0"/>
        <v>S</v>
      </c>
      <c r="B40" s="23">
        <f t="shared" si="5"/>
        <v>40</v>
      </c>
      <c r="C40" s="45">
        <f t="shared" si="1"/>
        <v>41</v>
      </c>
      <c r="D40" s="44">
        <v>55</v>
      </c>
      <c r="E40" s="16" t="str">
        <f t="shared" si="6"/>
        <v>S</v>
      </c>
      <c r="F40" s="17">
        <f t="shared" si="7"/>
        <v>52</v>
      </c>
      <c r="G40" s="16" t="str">
        <f t="shared" si="2"/>
        <v>S</v>
      </c>
      <c r="H40" s="26">
        <f t="shared" si="3"/>
        <v>55</v>
      </c>
      <c r="I40" s="20" t="str">
        <f t="shared" si="4"/>
        <v>S</v>
      </c>
      <c r="J40" s="21">
        <f t="shared" si="8"/>
        <v>58</v>
      </c>
    </row>
    <row r="41" spans="1:10" x14ac:dyDescent="0.15">
      <c r="A41" s="22" t="str">
        <f t="shared" si="0"/>
        <v>S</v>
      </c>
      <c r="B41" s="23">
        <f t="shared" si="5"/>
        <v>41</v>
      </c>
      <c r="C41" s="43">
        <f t="shared" si="1"/>
        <v>42</v>
      </c>
      <c r="D41" s="44">
        <v>54</v>
      </c>
      <c r="E41" s="16" t="str">
        <f t="shared" si="6"/>
        <v>S</v>
      </c>
      <c r="F41" s="17">
        <f t="shared" si="7"/>
        <v>53</v>
      </c>
      <c r="G41" s="16" t="str">
        <f t="shared" si="2"/>
        <v>S</v>
      </c>
      <c r="H41" s="26">
        <f t="shared" si="3"/>
        <v>56</v>
      </c>
      <c r="I41" s="20" t="str">
        <f t="shared" si="4"/>
        <v>S</v>
      </c>
      <c r="J41" s="21">
        <f t="shared" si="8"/>
        <v>59</v>
      </c>
    </row>
    <row r="42" spans="1:10" x14ac:dyDescent="0.15">
      <c r="A42" s="22" t="str">
        <f t="shared" si="0"/>
        <v>S</v>
      </c>
      <c r="B42" s="23">
        <f t="shared" si="5"/>
        <v>42</v>
      </c>
      <c r="C42" s="45">
        <f t="shared" si="1"/>
        <v>43</v>
      </c>
      <c r="D42" s="44">
        <v>53</v>
      </c>
      <c r="E42" s="16" t="str">
        <f t="shared" si="6"/>
        <v>S</v>
      </c>
      <c r="F42" s="17">
        <f t="shared" si="7"/>
        <v>54</v>
      </c>
      <c r="G42" s="16" t="str">
        <f t="shared" si="2"/>
        <v>S</v>
      </c>
      <c r="H42" s="26">
        <f t="shared" si="3"/>
        <v>57</v>
      </c>
      <c r="I42" s="20" t="str">
        <f t="shared" si="4"/>
        <v>S</v>
      </c>
      <c r="J42" s="21">
        <f t="shared" si="8"/>
        <v>60</v>
      </c>
    </row>
    <row r="43" spans="1:10" x14ac:dyDescent="0.15">
      <c r="A43" s="22" t="str">
        <f t="shared" si="0"/>
        <v>S</v>
      </c>
      <c r="B43" s="23">
        <f t="shared" si="5"/>
        <v>43</v>
      </c>
      <c r="C43" s="43">
        <f t="shared" si="1"/>
        <v>44</v>
      </c>
      <c r="D43" s="44">
        <v>52</v>
      </c>
      <c r="E43" s="16" t="str">
        <f t="shared" si="6"/>
        <v>S</v>
      </c>
      <c r="F43" s="17">
        <f t="shared" si="7"/>
        <v>55</v>
      </c>
      <c r="G43" s="16" t="str">
        <f t="shared" si="2"/>
        <v>S</v>
      </c>
      <c r="H43" s="26">
        <f t="shared" si="3"/>
        <v>58</v>
      </c>
      <c r="I43" s="20" t="str">
        <f t="shared" si="4"/>
        <v>S</v>
      </c>
      <c r="J43" s="21">
        <f t="shared" si="8"/>
        <v>61</v>
      </c>
    </row>
    <row r="44" spans="1:10" x14ac:dyDescent="0.15">
      <c r="A44" s="22" t="str">
        <f t="shared" si="0"/>
        <v>S</v>
      </c>
      <c r="B44" s="23">
        <f t="shared" si="5"/>
        <v>44</v>
      </c>
      <c r="C44" s="45">
        <f t="shared" si="1"/>
        <v>45</v>
      </c>
      <c r="D44" s="44">
        <v>51</v>
      </c>
      <c r="E44" s="16" t="str">
        <f t="shared" si="6"/>
        <v>S</v>
      </c>
      <c r="F44" s="17">
        <f t="shared" si="7"/>
        <v>56</v>
      </c>
      <c r="G44" s="16" t="str">
        <f t="shared" si="2"/>
        <v>S</v>
      </c>
      <c r="H44" s="26">
        <f t="shared" si="3"/>
        <v>59</v>
      </c>
      <c r="I44" s="20" t="str">
        <f t="shared" si="4"/>
        <v>S</v>
      </c>
      <c r="J44" s="21">
        <f t="shared" si="8"/>
        <v>62</v>
      </c>
    </row>
    <row r="45" spans="1:10" ht="14.25" thickBot="1" x14ac:dyDescent="0.2">
      <c r="A45" s="46" t="str">
        <f t="shared" si="0"/>
        <v>S</v>
      </c>
      <c r="B45" s="47">
        <f t="shared" si="5"/>
        <v>45</v>
      </c>
      <c r="C45" s="48">
        <f t="shared" si="1"/>
        <v>46</v>
      </c>
      <c r="D45" s="49">
        <v>50</v>
      </c>
      <c r="E45" s="50" t="str">
        <f t="shared" si="6"/>
        <v>S</v>
      </c>
      <c r="F45" s="51">
        <f t="shared" si="7"/>
        <v>57</v>
      </c>
      <c r="G45" s="50" t="str">
        <f t="shared" si="2"/>
        <v>S</v>
      </c>
      <c r="H45" s="52">
        <f t="shared" si="3"/>
        <v>60</v>
      </c>
      <c r="I45" s="53" t="str">
        <f t="shared" si="4"/>
        <v>S</v>
      </c>
      <c r="J45" s="54">
        <f t="shared" si="8"/>
        <v>63</v>
      </c>
    </row>
    <row r="46" spans="1:10" x14ac:dyDescent="0.15">
      <c r="A46" s="12" t="str">
        <f t="shared" si="0"/>
        <v>S</v>
      </c>
      <c r="B46" s="13">
        <f t="shared" si="5"/>
        <v>46</v>
      </c>
      <c r="C46" s="14">
        <f t="shared" si="1"/>
        <v>47</v>
      </c>
      <c r="D46" s="55">
        <v>49</v>
      </c>
      <c r="E46" s="56" t="str">
        <f t="shared" si="6"/>
        <v>S</v>
      </c>
      <c r="F46" s="57">
        <f t="shared" si="7"/>
        <v>58</v>
      </c>
      <c r="G46" s="56" t="str">
        <f t="shared" si="2"/>
        <v>S</v>
      </c>
      <c r="H46" s="58">
        <f t="shared" si="3"/>
        <v>61</v>
      </c>
      <c r="I46" s="62" t="str">
        <f t="shared" si="4"/>
        <v>H</v>
      </c>
      <c r="J46" s="63" t="str">
        <f t="shared" si="8"/>
        <v>元</v>
      </c>
    </row>
    <row r="47" spans="1:10" x14ac:dyDescent="0.15">
      <c r="A47" s="22" t="str">
        <f t="shared" si="0"/>
        <v>S</v>
      </c>
      <c r="B47" s="23">
        <f t="shared" si="5"/>
        <v>47</v>
      </c>
      <c r="C47" s="24">
        <f t="shared" si="1"/>
        <v>48</v>
      </c>
      <c r="D47" s="44">
        <v>48</v>
      </c>
      <c r="E47" s="16" t="str">
        <f t="shared" si="6"/>
        <v>S</v>
      </c>
      <c r="F47" s="17">
        <f t="shared" si="7"/>
        <v>59</v>
      </c>
      <c r="G47" s="16" t="str">
        <f t="shared" si="2"/>
        <v>S</v>
      </c>
      <c r="H47" s="26">
        <f t="shared" si="3"/>
        <v>62</v>
      </c>
      <c r="I47" s="64" t="str">
        <f t="shared" si="4"/>
        <v>H</v>
      </c>
      <c r="J47" s="65">
        <f t="shared" si="8"/>
        <v>2</v>
      </c>
    </row>
    <row r="48" spans="1:10" x14ac:dyDescent="0.15">
      <c r="A48" s="22" t="str">
        <f t="shared" si="0"/>
        <v>S</v>
      </c>
      <c r="B48" s="23">
        <f t="shared" si="5"/>
        <v>48</v>
      </c>
      <c r="C48" s="28">
        <f t="shared" si="1"/>
        <v>49</v>
      </c>
      <c r="D48" s="44">
        <v>47</v>
      </c>
      <c r="E48" s="16" t="str">
        <f t="shared" si="6"/>
        <v>S</v>
      </c>
      <c r="F48" s="17">
        <f t="shared" si="7"/>
        <v>60</v>
      </c>
      <c r="G48" s="16" t="str">
        <f t="shared" si="2"/>
        <v>S</v>
      </c>
      <c r="H48" s="26">
        <f t="shared" si="3"/>
        <v>63</v>
      </c>
      <c r="I48" s="64" t="str">
        <f t="shared" si="4"/>
        <v>H</v>
      </c>
      <c r="J48" s="65">
        <f t="shared" si="8"/>
        <v>3</v>
      </c>
    </row>
    <row r="49" spans="1:10" x14ac:dyDescent="0.15">
      <c r="A49" s="22" t="str">
        <f t="shared" si="0"/>
        <v>S</v>
      </c>
      <c r="B49" s="23">
        <f t="shared" si="5"/>
        <v>49</v>
      </c>
      <c r="C49" s="24">
        <f t="shared" si="1"/>
        <v>50</v>
      </c>
      <c r="D49" s="44">
        <v>46</v>
      </c>
      <c r="E49" s="16" t="str">
        <f t="shared" si="6"/>
        <v>S</v>
      </c>
      <c r="F49" s="17">
        <f t="shared" si="7"/>
        <v>61</v>
      </c>
      <c r="G49" s="16" t="str">
        <f t="shared" si="2"/>
        <v>H</v>
      </c>
      <c r="H49" s="66" t="str">
        <f t="shared" si="3"/>
        <v>元</v>
      </c>
      <c r="I49" s="64" t="str">
        <f t="shared" si="4"/>
        <v>H</v>
      </c>
      <c r="J49" s="65">
        <f t="shared" si="8"/>
        <v>4</v>
      </c>
    </row>
    <row r="50" spans="1:10" x14ac:dyDescent="0.15">
      <c r="A50" s="22" t="str">
        <f t="shared" si="0"/>
        <v>S</v>
      </c>
      <c r="B50" s="23">
        <f t="shared" si="5"/>
        <v>50</v>
      </c>
      <c r="C50" s="28">
        <f t="shared" si="1"/>
        <v>51</v>
      </c>
      <c r="D50" s="44">
        <v>45</v>
      </c>
      <c r="E50" s="16" t="str">
        <f t="shared" si="6"/>
        <v>S</v>
      </c>
      <c r="F50" s="17">
        <f t="shared" si="7"/>
        <v>62</v>
      </c>
      <c r="G50" s="16" t="str">
        <f t="shared" si="2"/>
        <v>H</v>
      </c>
      <c r="H50" s="65">
        <f t="shared" si="3"/>
        <v>2</v>
      </c>
      <c r="I50" s="64" t="str">
        <f t="shared" si="4"/>
        <v>H</v>
      </c>
      <c r="J50" s="65">
        <f t="shared" si="8"/>
        <v>5</v>
      </c>
    </row>
    <row r="51" spans="1:10" x14ac:dyDescent="0.15">
      <c r="A51" s="22" t="str">
        <f t="shared" si="0"/>
        <v>S</v>
      </c>
      <c r="B51" s="23">
        <f t="shared" si="5"/>
        <v>51</v>
      </c>
      <c r="C51" s="24">
        <f t="shared" si="1"/>
        <v>52</v>
      </c>
      <c r="D51" s="44">
        <v>44</v>
      </c>
      <c r="E51" s="16" t="str">
        <f t="shared" si="6"/>
        <v>S</v>
      </c>
      <c r="F51" s="17">
        <f t="shared" si="7"/>
        <v>63</v>
      </c>
      <c r="G51" s="16" t="str">
        <f t="shared" si="2"/>
        <v>H</v>
      </c>
      <c r="H51" s="65">
        <f t="shared" si="3"/>
        <v>3</v>
      </c>
      <c r="I51" s="64" t="str">
        <f t="shared" si="4"/>
        <v>H</v>
      </c>
      <c r="J51" s="65">
        <f t="shared" si="8"/>
        <v>6</v>
      </c>
    </row>
    <row r="52" spans="1:10" x14ac:dyDescent="0.15">
      <c r="A52" s="22" t="str">
        <f t="shared" si="0"/>
        <v>S</v>
      </c>
      <c r="B52" s="23">
        <f t="shared" si="5"/>
        <v>52</v>
      </c>
      <c r="C52" s="28">
        <f t="shared" si="1"/>
        <v>53</v>
      </c>
      <c r="D52" s="44">
        <v>43</v>
      </c>
      <c r="E52" s="64" t="str">
        <f t="shared" si="6"/>
        <v>H</v>
      </c>
      <c r="F52" s="67" t="str">
        <f t="shared" si="7"/>
        <v>元</v>
      </c>
      <c r="G52" s="16" t="str">
        <f t="shared" si="2"/>
        <v>H</v>
      </c>
      <c r="H52" s="65">
        <f t="shared" si="3"/>
        <v>4</v>
      </c>
      <c r="I52" s="64" t="str">
        <f t="shared" si="4"/>
        <v>H</v>
      </c>
      <c r="J52" s="65">
        <f t="shared" si="8"/>
        <v>7</v>
      </c>
    </row>
    <row r="53" spans="1:10" x14ac:dyDescent="0.15">
      <c r="A53" s="22" t="str">
        <f t="shared" si="0"/>
        <v>S</v>
      </c>
      <c r="B53" s="23">
        <f t="shared" si="5"/>
        <v>53</v>
      </c>
      <c r="C53" s="24">
        <f t="shared" si="1"/>
        <v>54</v>
      </c>
      <c r="D53" s="44">
        <v>42</v>
      </c>
      <c r="E53" s="64" t="str">
        <f t="shared" si="6"/>
        <v>H</v>
      </c>
      <c r="F53" s="68">
        <f t="shared" si="7"/>
        <v>2</v>
      </c>
      <c r="G53" s="16" t="str">
        <f t="shared" si="2"/>
        <v>H</v>
      </c>
      <c r="H53" s="65">
        <f t="shared" si="3"/>
        <v>5</v>
      </c>
      <c r="I53" s="64" t="str">
        <f t="shared" si="4"/>
        <v>H</v>
      </c>
      <c r="J53" s="65">
        <f t="shared" si="8"/>
        <v>8</v>
      </c>
    </row>
    <row r="54" spans="1:10" x14ac:dyDescent="0.15">
      <c r="A54" s="22" t="str">
        <f t="shared" si="0"/>
        <v>S</v>
      </c>
      <c r="B54" s="23">
        <f t="shared" si="5"/>
        <v>54</v>
      </c>
      <c r="C54" s="28">
        <f t="shared" si="1"/>
        <v>55</v>
      </c>
      <c r="D54" s="44">
        <v>41</v>
      </c>
      <c r="E54" s="64" t="str">
        <f t="shared" si="6"/>
        <v>H</v>
      </c>
      <c r="F54" s="68">
        <f t="shared" si="7"/>
        <v>3</v>
      </c>
      <c r="G54" s="16" t="str">
        <f t="shared" si="2"/>
        <v>H</v>
      </c>
      <c r="H54" s="65">
        <f t="shared" si="3"/>
        <v>6</v>
      </c>
      <c r="I54" s="64" t="str">
        <f t="shared" si="4"/>
        <v>H</v>
      </c>
      <c r="J54" s="65">
        <f t="shared" si="8"/>
        <v>9</v>
      </c>
    </row>
    <row r="55" spans="1:10" ht="14.25" thickBot="1" x14ac:dyDescent="0.2">
      <c r="A55" s="29" t="str">
        <f t="shared" si="0"/>
        <v>S</v>
      </c>
      <c r="B55" s="30">
        <f t="shared" si="5"/>
        <v>55</v>
      </c>
      <c r="C55" s="31">
        <f t="shared" si="1"/>
        <v>56</v>
      </c>
      <c r="D55" s="61">
        <v>40</v>
      </c>
      <c r="E55" s="20" t="str">
        <f t="shared" si="6"/>
        <v>H</v>
      </c>
      <c r="F55" s="69">
        <f t="shared" si="7"/>
        <v>4</v>
      </c>
      <c r="G55" s="33" t="str">
        <f t="shared" si="2"/>
        <v>H</v>
      </c>
      <c r="H55" s="21">
        <f t="shared" si="3"/>
        <v>7</v>
      </c>
      <c r="I55" s="20" t="str">
        <f t="shared" si="4"/>
        <v>H</v>
      </c>
      <c r="J55" s="21">
        <f t="shared" si="8"/>
        <v>10</v>
      </c>
    </row>
    <row r="56" spans="1:10" x14ac:dyDescent="0.15">
      <c r="A56" s="36" t="str">
        <f t="shared" si="0"/>
        <v>S</v>
      </c>
      <c r="B56" s="37">
        <f t="shared" si="5"/>
        <v>56</v>
      </c>
      <c r="C56" s="38">
        <f t="shared" si="1"/>
        <v>57</v>
      </c>
      <c r="D56" s="70">
        <v>39</v>
      </c>
      <c r="E56" s="18" t="str">
        <f t="shared" si="6"/>
        <v>H</v>
      </c>
      <c r="F56" s="71">
        <f t="shared" si="7"/>
        <v>5</v>
      </c>
      <c r="G56" s="18" t="str">
        <f t="shared" si="2"/>
        <v>H</v>
      </c>
      <c r="H56" s="72">
        <f t="shared" si="3"/>
        <v>8</v>
      </c>
      <c r="I56" s="73" t="str">
        <f t="shared" si="4"/>
        <v>H</v>
      </c>
      <c r="J56" s="72">
        <f t="shared" si="8"/>
        <v>11</v>
      </c>
    </row>
    <row r="57" spans="1:10" x14ac:dyDescent="0.15">
      <c r="A57" s="22" t="str">
        <f t="shared" si="0"/>
        <v>S</v>
      </c>
      <c r="B57" s="23">
        <f t="shared" si="5"/>
        <v>57</v>
      </c>
      <c r="C57" s="43">
        <f t="shared" si="1"/>
        <v>58</v>
      </c>
      <c r="D57" s="74">
        <v>38</v>
      </c>
      <c r="E57" s="16" t="str">
        <f t="shared" si="6"/>
        <v>H</v>
      </c>
      <c r="F57" s="68">
        <f t="shared" si="7"/>
        <v>6</v>
      </c>
      <c r="G57" s="16" t="str">
        <f t="shared" si="2"/>
        <v>H</v>
      </c>
      <c r="H57" s="26">
        <f t="shared" si="3"/>
        <v>9</v>
      </c>
      <c r="I57" s="64" t="str">
        <f t="shared" si="4"/>
        <v>H</v>
      </c>
      <c r="J57" s="65">
        <f t="shared" si="8"/>
        <v>12</v>
      </c>
    </row>
    <row r="58" spans="1:10" x14ac:dyDescent="0.15">
      <c r="A58" s="22" t="str">
        <f t="shared" si="0"/>
        <v>S</v>
      </c>
      <c r="B58" s="23">
        <f t="shared" si="5"/>
        <v>58</v>
      </c>
      <c r="C58" s="45">
        <f t="shared" si="1"/>
        <v>59</v>
      </c>
      <c r="D58" s="74">
        <v>37</v>
      </c>
      <c r="E58" s="16" t="str">
        <f t="shared" si="6"/>
        <v>H</v>
      </c>
      <c r="F58" s="68">
        <f t="shared" si="7"/>
        <v>7</v>
      </c>
      <c r="G58" s="16" t="str">
        <f t="shared" si="2"/>
        <v>H</v>
      </c>
      <c r="H58" s="26">
        <f t="shared" si="3"/>
        <v>10</v>
      </c>
      <c r="I58" s="64" t="str">
        <f t="shared" si="4"/>
        <v>H</v>
      </c>
      <c r="J58" s="65">
        <f t="shared" si="8"/>
        <v>13</v>
      </c>
    </row>
    <row r="59" spans="1:10" x14ac:dyDescent="0.15">
      <c r="A59" s="22" t="str">
        <f t="shared" si="0"/>
        <v>S</v>
      </c>
      <c r="B59" s="23">
        <f t="shared" si="5"/>
        <v>59</v>
      </c>
      <c r="C59" s="43">
        <f t="shared" si="1"/>
        <v>60</v>
      </c>
      <c r="D59" s="74">
        <v>36</v>
      </c>
      <c r="E59" s="16" t="str">
        <f t="shared" si="6"/>
        <v>H</v>
      </c>
      <c r="F59" s="68">
        <f t="shared" si="7"/>
        <v>8</v>
      </c>
      <c r="G59" s="16" t="str">
        <f t="shared" si="2"/>
        <v>H</v>
      </c>
      <c r="H59" s="26">
        <f t="shared" si="3"/>
        <v>11</v>
      </c>
      <c r="I59" s="64" t="str">
        <f t="shared" si="4"/>
        <v>H</v>
      </c>
      <c r="J59" s="65">
        <f t="shared" si="8"/>
        <v>14</v>
      </c>
    </row>
    <row r="60" spans="1:10" x14ac:dyDescent="0.15">
      <c r="A60" s="22" t="str">
        <f t="shared" si="0"/>
        <v>S</v>
      </c>
      <c r="B60" s="23">
        <f t="shared" si="5"/>
        <v>60</v>
      </c>
      <c r="C60" s="45">
        <f t="shared" si="1"/>
        <v>61</v>
      </c>
      <c r="D60" s="74">
        <v>35</v>
      </c>
      <c r="E60" s="16" t="str">
        <f t="shared" si="6"/>
        <v>H</v>
      </c>
      <c r="F60" s="68">
        <f t="shared" si="7"/>
        <v>9</v>
      </c>
      <c r="G60" s="16" t="str">
        <f t="shared" si="2"/>
        <v>H</v>
      </c>
      <c r="H60" s="26">
        <f t="shared" si="3"/>
        <v>12</v>
      </c>
      <c r="I60" s="64" t="str">
        <f t="shared" si="4"/>
        <v>H</v>
      </c>
      <c r="J60" s="65">
        <f t="shared" si="8"/>
        <v>15</v>
      </c>
    </row>
    <row r="61" spans="1:10" x14ac:dyDescent="0.15">
      <c r="A61" s="22" t="str">
        <f t="shared" si="0"/>
        <v>S</v>
      </c>
      <c r="B61" s="23">
        <f t="shared" si="5"/>
        <v>61</v>
      </c>
      <c r="C61" s="43">
        <f t="shared" si="1"/>
        <v>62</v>
      </c>
      <c r="D61" s="74">
        <v>34</v>
      </c>
      <c r="E61" s="16" t="str">
        <f t="shared" si="6"/>
        <v>H</v>
      </c>
      <c r="F61" s="68">
        <f t="shared" si="7"/>
        <v>10</v>
      </c>
      <c r="G61" s="16" t="str">
        <f t="shared" si="2"/>
        <v>H</v>
      </c>
      <c r="H61" s="26">
        <f t="shared" si="3"/>
        <v>13</v>
      </c>
      <c r="I61" s="64" t="str">
        <f t="shared" si="4"/>
        <v>H</v>
      </c>
      <c r="J61" s="65">
        <f t="shared" si="8"/>
        <v>16</v>
      </c>
    </row>
    <row r="62" spans="1:10" x14ac:dyDescent="0.15">
      <c r="A62" s="22" t="str">
        <f t="shared" si="0"/>
        <v>S</v>
      </c>
      <c r="B62" s="23">
        <f t="shared" si="5"/>
        <v>62</v>
      </c>
      <c r="C62" s="45">
        <f t="shared" si="1"/>
        <v>63</v>
      </c>
      <c r="D62" s="74">
        <v>33</v>
      </c>
      <c r="E62" s="16" t="str">
        <f t="shared" si="6"/>
        <v>H</v>
      </c>
      <c r="F62" s="68">
        <f t="shared" si="7"/>
        <v>11</v>
      </c>
      <c r="G62" s="16" t="str">
        <f t="shared" si="2"/>
        <v>H</v>
      </c>
      <c r="H62" s="26">
        <f t="shared" si="3"/>
        <v>14</v>
      </c>
      <c r="I62" s="64" t="str">
        <f t="shared" si="4"/>
        <v>H</v>
      </c>
      <c r="J62" s="65">
        <f t="shared" si="8"/>
        <v>17</v>
      </c>
    </row>
    <row r="63" spans="1:10" x14ac:dyDescent="0.15">
      <c r="A63" s="22" t="str">
        <f t="shared" si="0"/>
        <v>S</v>
      </c>
      <c r="B63" s="23">
        <f t="shared" si="5"/>
        <v>63</v>
      </c>
      <c r="C63" s="43" t="str">
        <f t="shared" si="1"/>
        <v>H元</v>
      </c>
      <c r="D63" s="74">
        <v>32</v>
      </c>
      <c r="E63" s="16" t="str">
        <f t="shared" si="6"/>
        <v>H</v>
      </c>
      <c r="F63" s="68">
        <f t="shared" si="7"/>
        <v>12</v>
      </c>
      <c r="G63" s="16" t="str">
        <f t="shared" si="2"/>
        <v>H</v>
      </c>
      <c r="H63" s="26">
        <f t="shared" si="3"/>
        <v>15</v>
      </c>
      <c r="I63" s="64" t="str">
        <f t="shared" si="4"/>
        <v>H</v>
      </c>
      <c r="J63" s="65">
        <f t="shared" si="8"/>
        <v>18</v>
      </c>
    </row>
    <row r="64" spans="1:10" x14ac:dyDescent="0.15">
      <c r="A64" s="22" t="str">
        <f t="shared" si="0"/>
        <v>H</v>
      </c>
      <c r="B64" s="23" t="str">
        <f>IF(C63="H元","元",C63)</f>
        <v>元</v>
      </c>
      <c r="C64" s="45">
        <f>IF(B64=63,"H元",IF(B64="元",2,B64+1))</f>
        <v>2</v>
      </c>
      <c r="D64" s="74">
        <v>31</v>
      </c>
      <c r="E64" s="16" t="str">
        <f t="shared" si="6"/>
        <v>H</v>
      </c>
      <c r="F64" s="68">
        <f t="shared" si="7"/>
        <v>13</v>
      </c>
      <c r="G64" s="16" t="str">
        <f t="shared" si="2"/>
        <v>H</v>
      </c>
      <c r="H64" s="26">
        <f t="shared" si="3"/>
        <v>16</v>
      </c>
      <c r="I64" s="64" t="str">
        <f t="shared" si="4"/>
        <v>H</v>
      </c>
      <c r="J64" s="65">
        <f t="shared" si="8"/>
        <v>19</v>
      </c>
    </row>
    <row r="65" spans="1:10" ht="14.25" thickBot="1" x14ac:dyDescent="0.2">
      <c r="A65" s="75" t="str">
        <f>IF(C64="H元","H",IF(A64="H","H","S"))</f>
        <v>H</v>
      </c>
      <c r="B65" s="76">
        <f>IF(C64="H元","元",C64)</f>
        <v>2</v>
      </c>
      <c r="C65" s="48">
        <f t="shared" ref="C65:C74" si="9">IF(B65=63,"H元",IF(B65="元",2,B65+1))</f>
        <v>3</v>
      </c>
      <c r="D65" s="77">
        <v>30</v>
      </c>
      <c r="E65" s="50" t="str">
        <f t="shared" si="6"/>
        <v>H</v>
      </c>
      <c r="F65" s="78">
        <f t="shared" si="7"/>
        <v>14</v>
      </c>
      <c r="G65" s="50" t="str">
        <f t="shared" si="2"/>
        <v>H</v>
      </c>
      <c r="H65" s="52">
        <f t="shared" si="3"/>
        <v>17</v>
      </c>
      <c r="I65" s="53" t="str">
        <f t="shared" si="4"/>
        <v>H</v>
      </c>
      <c r="J65" s="54">
        <f t="shared" si="8"/>
        <v>20</v>
      </c>
    </row>
    <row r="66" spans="1:10" x14ac:dyDescent="0.15">
      <c r="A66" s="79" t="str">
        <f t="shared" ref="A66:A74" si="10">IF(C65="H元","H",IF(A65="H","H","S"))</f>
        <v>H</v>
      </c>
      <c r="B66" s="13">
        <f t="shared" ref="B66:B74" si="11">IF(C65="H元","元",C65)</f>
        <v>3</v>
      </c>
      <c r="C66" s="80">
        <f t="shared" si="9"/>
        <v>4</v>
      </c>
      <c r="D66" s="81">
        <v>29</v>
      </c>
      <c r="E66" s="18" t="str">
        <f t="shared" si="6"/>
        <v>H</v>
      </c>
      <c r="F66" s="71">
        <f t="shared" si="7"/>
        <v>15</v>
      </c>
      <c r="G66" s="18" t="str">
        <f t="shared" si="2"/>
        <v>H</v>
      </c>
      <c r="H66" s="19">
        <f t="shared" si="3"/>
        <v>18</v>
      </c>
      <c r="I66" s="73" t="str">
        <f t="shared" si="4"/>
        <v>H</v>
      </c>
      <c r="J66" s="72">
        <f t="shared" si="8"/>
        <v>21</v>
      </c>
    </row>
    <row r="67" spans="1:10" x14ac:dyDescent="0.15">
      <c r="A67" s="27" t="str">
        <f t="shared" si="10"/>
        <v>H</v>
      </c>
      <c r="B67" s="23">
        <f>IF(C66="H元","元",C66)</f>
        <v>4</v>
      </c>
      <c r="C67" s="24">
        <f t="shared" si="9"/>
        <v>5</v>
      </c>
      <c r="D67" s="74">
        <v>28</v>
      </c>
      <c r="E67" s="16" t="str">
        <f t="shared" si="6"/>
        <v>H</v>
      </c>
      <c r="F67" s="68">
        <f t="shared" si="7"/>
        <v>16</v>
      </c>
      <c r="G67" s="16" t="str">
        <f t="shared" si="2"/>
        <v>H</v>
      </c>
      <c r="H67" s="26">
        <f t="shared" si="3"/>
        <v>19</v>
      </c>
      <c r="I67" s="64" t="str">
        <f t="shared" si="4"/>
        <v>H</v>
      </c>
      <c r="J67" s="65">
        <f t="shared" si="8"/>
        <v>22</v>
      </c>
    </row>
    <row r="68" spans="1:10" x14ac:dyDescent="0.15">
      <c r="A68" s="22" t="str">
        <f t="shared" si="10"/>
        <v>H</v>
      </c>
      <c r="B68" s="23">
        <f t="shared" si="11"/>
        <v>5</v>
      </c>
      <c r="C68" s="24">
        <f t="shared" si="9"/>
        <v>6</v>
      </c>
      <c r="D68" s="74">
        <v>27</v>
      </c>
      <c r="E68" s="16" t="str">
        <f t="shared" si="6"/>
        <v>H</v>
      </c>
      <c r="F68" s="68">
        <f t="shared" si="7"/>
        <v>17</v>
      </c>
      <c r="G68" s="16" t="str">
        <f t="shared" si="2"/>
        <v>H</v>
      </c>
      <c r="H68" s="26">
        <f t="shared" si="3"/>
        <v>20</v>
      </c>
      <c r="I68" s="64" t="str">
        <f t="shared" si="4"/>
        <v>H</v>
      </c>
      <c r="J68" s="65">
        <f t="shared" si="8"/>
        <v>23</v>
      </c>
    </row>
    <row r="69" spans="1:10" x14ac:dyDescent="0.15">
      <c r="A69" s="22" t="str">
        <f t="shared" si="10"/>
        <v>H</v>
      </c>
      <c r="B69" s="23">
        <f t="shared" si="11"/>
        <v>6</v>
      </c>
      <c r="C69" s="24">
        <f t="shared" si="9"/>
        <v>7</v>
      </c>
      <c r="D69" s="74">
        <v>26</v>
      </c>
      <c r="E69" s="16" t="str">
        <f t="shared" si="6"/>
        <v>H</v>
      </c>
      <c r="F69" s="68">
        <f t="shared" si="7"/>
        <v>18</v>
      </c>
      <c r="G69" s="16" t="str">
        <f t="shared" si="2"/>
        <v>H</v>
      </c>
      <c r="H69" s="26">
        <f t="shared" si="3"/>
        <v>21</v>
      </c>
      <c r="I69" s="64" t="str">
        <f t="shared" si="4"/>
        <v>H</v>
      </c>
      <c r="J69" s="65">
        <f t="shared" si="8"/>
        <v>24</v>
      </c>
    </row>
    <row r="70" spans="1:10" x14ac:dyDescent="0.15">
      <c r="A70" s="22" t="str">
        <f t="shared" si="10"/>
        <v>H</v>
      </c>
      <c r="B70" s="23">
        <f t="shared" si="11"/>
        <v>7</v>
      </c>
      <c r="C70" s="24">
        <f t="shared" si="9"/>
        <v>8</v>
      </c>
      <c r="D70" s="74">
        <v>25</v>
      </c>
      <c r="E70" s="16" t="str">
        <f t="shared" si="6"/>
        <v>H</v>
      </c>
      <c r="F70" s="68">
        <f t="shared" si="7"/>
        <v>19</v>
      </c>
      <c r="G70" s="16" t="str">
        <f t="shared" si="2"/>
        <v>H</v>
      </c>
      <c r="H70" s="26">
        <f t="shared" si="3"/>
        <v>22</v>
      </c>
      <c r="I70" s="64" t="str">
        <f t="shared" si="4"/>
        <v>H</v>
      </c>
      <c r="J70" s="65">
        <f t="shared" si="8"/>
        <v>25</v>
      </c>
    </row>
    <row r="71" spans="1:10" x14ac:dyDescent="0.15">
      <c r="A71" s="22" t="str">
        <f t="shared" si="10"/>
        <v>H</v>
      </c>
      <c r="B71" s="23">
        <f t="shared" si="11"/>
        <v>8</v>
      </c>
      <c r="C71" s="24">
        <f t="shared" si="9"/>
        <v>9</v>
      </c>
      <c r="D71" s="74">
        <v>24</v>
      </c>
      <c r="E71" s="16" t="str">
        <f t="shared" si="6"/>
        <v>H</v>
      </c>
      <c r="F71" s="68">
        <f t="shared" si="7"/>
        <v>20</v>
      </c>
      <c r="G71" s="16" t="str">
        <f t="shared" ref="G71:G74" si="12">IF(H71="元","H",G70)</f>
        <v>H</v>
      </c>
      <c r="H71" s="26">
        <f t="shared" ref="H71:H74" si="13">IF(H70=63,"元",IF(H70="元",2,H70+1))</f>
        <v>23</v>
      </c>
      <c r="I71" s="64" t="str">
        <f t="shared" ref="I71:I74" si="14">IF(J71="元","H",I70)</f>
        <v>H</v>
      </c>
      <c r="J71" s="65">
        <f t="shared" si="8"/>
        <v>26</v>
      </c>
    </row>
    <row r="72" spans="1:10" x14ac:dyDescent="0.15">
      <c r="A72" s="22" t="str">
        <f t="shared" si="10"/>
        <v>H</v>
      </c>
      <c r="B72" s="23">
        <f t="shared" si="11"/>
        <v>9</v>
      </c>
      <c r="C72" s="24">
        <f t="shared" si="9"/>
        <v>10</v>
      </c>
      <c r="D72" s="74">
        <v>23</v>
      </c>
      <c r="E72" s="16" t="str">
        <f t="shared" ref="E72:E74" si="15">IF(F72="元","H",E71)</f>
        <v>H</v>
      </c>
      <c r="F72" s="68">
        <f t="shared" ref="F72:F74" si="16">IF(F71=63,"元",IF(F71="元",2,F71+1))</f>
        <v>21</v>
      </c>
      <c r="G72" s="16" t="str">
        <f t="shared" si="12"/>
        <v>H</v>
      </c>
      <c r="H72" s="26">
        <f t="shared" si="13"/>
        <v>24</v>
      </c>
      <c r="I72" s="64" t="str">
        <f t="shared" si="14"/>
        <v>H</v>
      </c>
      <c r="J72" s="65">
        <f t="shared" ref="J72:J74" si="17">IF(J71=63,"元",IF(J71="元",2,J71+1))</f>
        <v>27</v>
      </c>
    </row>
    <row r="73" spans="1:10" x14ac:dyDescent="0.15">
      <c r="A73" s="22" t="str">
        <f t="shared" si="10"/>
        <v>H</v>
      </c>
      <c r="B73" s="23">
        <f t="shared" si="11"/>
        <v>10</v>
      </c>
      <c r="C73" s="24">
        <f t="shared" si="9"/>
        <v>11</v>
      </c>
      <c r="D73" s="74">
        <v>22</v>
      </c>
      <c r="E73" s="16" t="str">
        <f t="shared" si="15"/>
        <v>H</v>
      </c>
      <c r="F73" s="68">
        <f t="shared" si="16"/>
        <v>22</v>
      </c>
      <c r="G73" s="16" t="str">
        <f t="shared" si="12"/>
        <v>H</v>
      </c>
      <c r="H73" s="26">
        <f t="shared" si="13"/>
        <v>25</v>
      </c>
      <c r="I73" s="64" t="str">
        <f t="shared" si="14"/>
        <v>H</v>
      </c>
      <c r="J73" s="65">
        <f t="shared" si="17"/>
        <v>28</v>
      </c>
    </row>
    <row r="74" spans="1:10" ht="14.25" thickBot="1" x14ac:dyDescent="0.2">
      <c r="A74" s="29" t="str">
        <f t="shared" si="10"/>
        <v>H</v>
      </c>
      <c r="B74" s="30">
        <f t="shared" si="11"/>
        <v>11</v>
      </c>
      <c r="C74" s="31">
        <f t="shared" si="9"/>
        <v>12</v>
      </c>
      <c r="D74" s="82">
        <v>21</v>
      </c>
      <c r="E74" s="50" t="str">
        <f t="shared" si="15"/>
        <v>H</v>
      </c>
      <c r="F74" s="78">
        <f t="shared" si="16"/>
        <v>23</v>
      </c>
      <c r="G74" s="50" t="str">
        <f t="shared" si="12"/>
        <v>H</v>
      </c>
      <c r="H74" s="52">
        <f t="shared" si="13"/>
        <v>26</v>
      </c>
      <c r="I74" s="53" t="str">
        <f t="shared" si="14"/>
        <v>H</v>
      </c>
      <c r="J74" s="54">
        <f t="shared" si="17"/>
        <v>29</v>
      </c>
    </row>
    <row r="75" spans="1:10" x14ac:dyDescent="0.15">
      <c r="A75" s="113"/>
      <c r="B75" s="113"/>
      <c r="C75" s="113"/>
      <c r="D75" s="113"/>
      <c r="E75" s="11"/>
      <c r="F75" s="11"/>
      <c r="G75" s="11"/>
      <c r="H75" s="11"/>
      <c r="I75" s="11"/>
      <c r="J75" s="11"/>
    </row>
    <row r="76" spans="1:10" x14ac:dyDescent="0.15">
      <c r="A76" s="83"/>
      <c r="B76" s="84"/>
      <c r="C76" s="85"/>
      <c r="D76" s="83"/>
      <c r="E76" s="11"/>
      <c r="F76" s="11"/>
      <c r="G76" s="11"/>
      <c r="H76" s="11"/>
      <c r="I76" s="11"/>
      <c r="J76" s="11"/>
    </row>
  </sheetData>
  <sheetProtection algorithmName="SHA-512" hashValue="SOKWDtQj25DiokLUmXmE0oZP40Oa2ysil4HySBXy7QoGYoDLMRfLRbr9y1LcrVTHXbEXmBapdMeEcJw4lb1EPA==" saltValue="ji3ZV7JiC+DUNECTpfmyAg==" spinCount="100000" sheet="1" objects="1" scenarios="1"/>
  <mergeCells count="9">
    <mergeCell ref="E4:J4"/>
    <mergeCell ref="E5:F5"/>
    <mergeCell ref="G5:H5"/>
    <mergeCell ref="I5:J5"/>
    <mergeCell ref="A75:D75"/>
    <mergeCell ref="A1:D1"/>
    <mergeCell ref="A2:D3"/>
    <mergeCell ref="A4:C5"/>
    <mergeCell ref="D4:D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date</vt:lpstr>
      <vt:lpstr>名簿!Print_Area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榊間 歩</dc:creator>
  <cp:lastModifiedBy>榊間 歩</cp:lastModifiedBy>
  <dcterms:created xsi:type="dcterms:W3CDTF">2020-03-30T01:53:57Z</dcterms:created>
  <dcterms:modified xsi:type="dcterms:W3CDTF">2020-03-30T23:30:05Z</dcterms:modified>
</cp:coreProperties>
</file>